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1" i="1"/>
  <c r="L121"/>
  <c r="K121"/>
  <c r="J121"/>
  <c r="I121"/>
  <c r="H121"/>
  <c r="G121"/>
  <c r="F121"/>
  <c r="E121"/>
  <c r="M111"/>
  <c r="M123" s="1"/>
  <c r="L111"/>
  <c r="L123" s="1"/>
  <c r="K111"/>
  <c r="K123" s="1"/>
  <c r="J111"/>
  <c r="J123" s="1"/>
  <c r="I111"/>
  <c r="I123" s="1"/>
  <c r="H111"/>
  <c r="H123" s="1"/>
  <c r="G111"/>
  <c r="G123" s="1"/>
  <c r="F111"/>
  <c r="F123" s="1"/>
  <c r="E111"/>
  <c r="E123" s="1"/>
  <c r="L100"/>
  <c r="H100"/>
  <c r="G100"/>
  <c r="G124" s="1"/>
  <c r="M98"/>
  <c r="L98"/>
  <c r="K98"/>
  <c r="K100" s="1"/>
  <c r="J98"/>
  <c r="I98"/>
  <c r="H98"/>
  <c r="G98"/>
  <c r="F98"/>
  <c r="E98"/>
  <c r="M82"/>
  <c r="M100" s="1"/>
  <c r="J82"/>
  <c r="I82"/>
  <c r="H82"/>
  <c r="G82"/>
  <c r="F82"/>
  <c r="E82"/>
  <c r="J70"/>
  <c r="J100" s="1"/>
  <c r="I70"/>
  <c r="I100" s="1"/>
  <c r="H70"/>
  <c r="G70"/>
  <c r="F70"/>
  <c r="F100" s="1"/>
  <c r="E70"/>
  <c r="E100" s="1"/>
  <c r="M58"/>
  <c r="L58"/>
  <c r="K58"/>
  <c r="J58"/>
  <c r="I58"/>
  <c r="H58"/>
  <c r="G58"/>
  <c r="F58"/>
  <c r="E58"/>
  <c r="L43"/>
  <c r="L124" s="1"/>
  <c r="K43"/>
  <c r="K124" s="1"/>
  <c r="J43"/>
  <c r="I43"/>
  <c r="G43"/>
  <c r="M33"/>
  <c r="M43" s="1"/>
  <c r="M124" s="1"/>
  <c r="L33"/>
  <c r="K33"/>
  <c r="H33"/>
  <c r="H43" s="1"/>
  <c r="F33"/>
  <c r="F43" s="1"/>
  <c r="F124" s="1"/>
  <c r="E33"/>
  <c r="E43" s="1"/>
  <c r="E124" s="1"/>
  <c r="M17"/>
  <c r="L17"/>
  <c r="K17"/>
  <c r="J17"/>
  <c r="I17"/>
  <c r="I124" s="1"/>
  <c r="H17"/>
  <c r="G17"/>
  <c r="F17"/>
  <c r="E17"/>
  <c r="J124" l="1"/>
  <c r="H124"/>
</calcChain>
</file>

<file path=xl/sharedStrings.xml><?xml version="1.0" encoding="utf-8"?>
<sst xmlns="http://schemas.openxmlformats.org/spreadsheetml/2006/main" count="485" uniqueCount="168">
  <si>
    <t>GOVERNMENT POLYTECHNIC, PUNE</t>
  </si>
  <si>
    <t>An autonomous Institute of Government of Maharashtra</t>
  </si>
  <si>
    <t xml:space="preserve">DIPLOMA IN ELECTRICAL ENGINEERING </t>
  </si>
  <si>
    <t>Program Structure 180 OB</t>
  </si>
  <si>
    <t>Level - I :  Foundation Level Courses  (All Compulsory)</t>
  </si>
  <si>
    <t>Sr. No</t>
  </si>
  <si>
    <t>COURSE CODE</t>
  </si>
  <si>
    <t>COURSE</t>
  </si>
  <si>
    <t>PREREQUISITE</t>
  </si>
  <si>
    <t xml:space="preserve">TEACHING  SCHEME </t>
  </si>
  <si>
    <t>EXAMINATION SCHEME</t>
  </si>
  <si>
    <t xml:space="preserve">CD </t>
  </si>
  <si>
    <t>CREDITS</t>
  </si>
  <si>
    <t>THEORY</t>
  </si>
  <si>
    <t>PRACTICAL</t>
  </si>
  <si>
    <t xml:space="preserve">TOTAL MARKS </t>
  </si>
  <si>
    <t>TH</t>
  </si>
  <si>
    <t>PR</t>
  </si>
  <si>
    <t>TUT</t>
  </si>
  <si>
    <t>TOTAL</t>
  </si>
  <si>
    <t>PA</t>
  </si>
  <si>
    <t>ESE</t>
  </si>
  <si>
    <t>PA*</t>
  </si>
  <si>
    <t>HU1101</t>
  </si>
  <si>
    <t>Communication Skills-I</t>
  </si>
  <si>
    <t>---</t>
  </si>
  <si>
    <t>--</t>
  </si>
  <si>
    <t>HU1102</t>
  </si>
  <si>
    <t xml:space="preserve">Communication Skills-II </t>
  </si>
  <si>
    <t>SC1101</t>
  </si>
  <si>
    <t xml:space="preserve">Applied Mathematics -I </t>
  </si>
  <si>
    <t>SC1102</t>
  </si>
  <si>
    <t xml:space="preserve">Applied Mathematics -II </t>
  </si>
  <si>
    <t>----</t>
  </si>
  <si>
    <t>SC1104</t>
  </si>
  <si>
    <t xml:space="preserve">Engineering Physics   </t>
  </si>
  <si>
    <t>SC1105</t>
  </si>
  <si>
    <t xml:space="preserve">Engineering Chemistry </t>
  </si>
  <si>
    <t xml:space="preserve">Total  Level I     </t>
  </si>
  <si>
    <t>Level - II :  Core Technology Courses ( Group A &amp; B)</t>
  </si>
  <si>
    <t>Level - II : GROUP - A  (All Compulsory)</t>
  </si>
  <si>
    <t>AM2101</t>
  </si>
  <si>
    <r>
      <t>Engineering Mechanics</t>
    </r>
    <r>
      <rPr>
        <b/>
        <sz val="11"/>
        <color theme="1"/>
        <rFont val="Calibri"/>
        <family val="2"/>
      </rPr>
      <t xml:space="preserve">  </t>
    </r>
  </si>
  <si>
    <t>CM2102</t>
  </si>
  <si>
    <t xml:space="preserve">Fundamentals of ICT </t>
  </si>
  <si>
    <t>EE2101</t>
  </si>
  <si>
    <t xml:space="preserve">Basic Electrical Engineering </t>
  </si>
  <si>
    <t>EE2104</t>
  </si>
  <si>
    <t xml:space="preserve">Electrical Wiring And Domestic Appliances </t>
  </si>
  <si>
    <t>EE2105</t>
  </si>
  <si>
    <t>Computational Laboratory</t>
  </si>
  <si>
    <t>ET2108</t>
  </si>
  <si>
    <t xml:space="preserve">Electronic Components &amp; Circuits  </t>
  </si>
  <si>
    <t>ME2104</t>
  </si>
  <si>
    <t xml:space="preserve">Engineering Graphics </t>
  </si>
  <si>
    <t>ME2107</t>
  </si>
  <si>
    <t xml:space="preserve">Fundamentals of Mechanical Engineering </t>
  </si>
  <si>
    <t>WS2102</t>
  </si>
  <si>
    <t xml:space="preserve">Workshop Practice ( Electrical) </t>
  </si>
  <si>
    <t xml:space="preserve">Total (Level II : Gp - A)     </t>
  </si>
  <si>
    <t>Level - II : GROUP - B (Any One)</t>
  </si>
  <si>
    <t>EE2106</t>
  </si>
  <si>
    <t>Electrical Safety</t>
  </si>
  <si>
    <t>SC2103</t>
  </si>
  <si>
    <t>Mathematics III</t>
  </si>
  <si>
    <t xml:space="preserve">Total (Level II  : Gp - B)   </t>
  </si>
  <si>
    <t xml:space="preserve">Total Level II     </t>
  </si>
  <si>
    <t>Level - III :  Basic Technology Courses (All Compulsory)</t>
  </si>
  <si>
    <t>EE3101</t>
  </si>
  <si>
    <t>Electrical CAD</t>
  </si>
  <si>
    <t>EE3102</t>
  </si>
  <si>
    <r>
      <t>Electrical Circuit Analysis</t>
    </r>
    <r>
      <rPr>
        <b/>
        <sz val="11"/>
        <color rgb="FFFFFFFF"/>
        <rFont val="Calibri"/>
        <family val="2"/>
      </rPr>
      <t xml:space="preserve"> </t>
    </r>
  </si>
  <si>
    <t>EE3103</t>
  </si>
  <si>
    <t>Electrical Measurements &amp; Instruments</t>
  </si>
  <si>
    <t>EE3104</t>
  </si>
  <si>
    <t xml:space="preserve">Generation of Electrical Power </t>
  </si>
  <si>
    <t>EE3105</t>
  </si>
  <si>
    <t>DC Machines &amp; Transformers</t>
  </si>
  <si>
    <t>EE3106</t>
  </si>
  <si>
    <t xml:space="preserve">Transmission &amp; Distribution of Electrical Power </t>
  </si>
  <si>
    <t>EE3107</t>
  </si>
  <si>
    <t xml:space="preserve">Instrumentation &amp; Control </t>
  </si>
  <si>
    <t>ET3101</t>
  </si>
  <si>
    <t>Digital Techniques &amp; Applications</t>
  </si>
  <si>
    <t xml:space="preserve">Total  Level III  </t>
  </si>
  <si>
    <t>Level - IV :  Applied Technology Courses ( Group A, B &amp; C)</t>
  </si>
  <si>
    <t>Level - IV : Group- A (Two : Course with @ is  Compulsary and Any One from the remaining)</t>
  </si>
  <si>
    <t>AU4101</t>
  </si>
  <si>
    <r>
      <t xml:space="preserve">Environmental Science </t>
    </r>
    <r>
      <rPr>
        <b/>
        <sz val="11"/>
        <color theme="1"/>
        <rFont val="Calibri"/>
        <family val="2"/>
      </rPr>
      <t>@</t>
    </r>
  </si>
  <si>
    <t>AU 4102</t>
  </si>
  <si>
    <t xml:space="preserve">Renewable Energy Technologies </t>
  </si>
  <si>
    <t>AU4103</t>
  </si>
  <si>
    <t>Engineering Economics</t>
  </si>
  <si>
    <t>AU4104</t>
  </si>
  <si>
    <t>Ethical Sources and Sustainability</t>
  </si>
  <si>
    <t>AU4105</t>
  </si>
  <si>
    <t xml:space="preserve">Digital Marketing </t>
  </si>
  <si>
    <t xml:space="preserve">Total (Level IV : Gp - A)     </t>
  </si>
  <si>
    <t>Level - IV : Group- B (Two : Course with @ is  Compulsary and Any One from the remaining)</t>
  </si>
  <si>
    <t>MA4101</t>
  </si>
  <si>
    <r>
      <t xml:space="preserve">Entrepreneurship &amp; Startup </t>
    </r>
    <r>
      <rPr>
        <b/>
        <sz val="11"/>
        <color theme="1"/>
        <rFont val="Calibri"/>
        <family val="2"/>
      </rPr>
      <t>@</t>
    </r>
  </si>
  <si>
    <t>MA4102</t>
  </si>
  <si>
    <t>Industrial Organization and Management</t>
  </si>
  <si>
    <t>MA4103</t>
  </si>
  <si>
    <t>Material Management</t>
  </si>
  <si>
    <t>MA4104</t>
  </si>
  <si>
    <t>Disaster Management</t>
  </si>
  <si>
    <t>MA4105</t>
  </si>
  <si>
    <t xml:space="preserve">Introduction to E-commerce </t>
  </si>
  <si>
    <t>MA4106</t>
  </si>
  <si>
    <t>Information Management</t>
  </si>
  <si>
    <t xml:space="preserve">Total (Level IV : Gp - B)     </t>
  </si>
  <si>
    <t>Level - IV : Group- C (All Compulsory)</t>
  </si>
  <si>
    <t>EE4101</t>
  </si>
  <si>
    <t>Inplant Training</t>
  </si>
  <si>
    <t>Level1 and Level2courses term grant</t>
  </si>
  <si>
    <t>EE4102</t>
  </si>
  <si>
    <t>Project</t>
  </si>
  <si>
    <t>90 Credits</t>
  </si>
  <si>
    <t>CD</t>
  </si>
  <si>
    <t>EE4103</t>
  </si>
  <si>
    <t>Seminar</t>
  </si>
  <si>
    <t>EE4104</t>
  </si>
  <si>
    <t>Power Electronics &amp; Applications</t>
  </si>
  <si>
    <t>EE4105</t>
  </si>
  <si>
    <t>AC Machines</t>
  </si>
  <si>
    <t>EE4106</t>
  </si>
  <si>
    <t xml:space="preserve">Installation, Testing and Maintenance of Electrical equipment </t>
  </si>
  <si>
    <t>EE4107</t>
  </si>
  <si>
    <t xml:space="preserve">Switchgear &amp; Protection </t>
  </si>
  <si>
    <t>EE4108</t>
  </si>
  <si>
    <t xml:space="preserve">Electrical Estimation &amp; Costing </t>
  </si>
  <si>
    <t>EE4109</t>
  </si>
  <si>
    <t xml:space="preserve">Utilization of Electrical Energy </t>
  </si>
  <si>
    <t>EE4110</t>
  </si>
  <si>
    <t xml:space="preserve">Energy Conservation &amp; Audit </t>
  </si>
  <si>
    <t xml:space="preserve">Total (Level IV : Gp - C)     </t>
  </si>
  <si>
    <t xml:space="preserve">Total  Level IV </t>
  </si>
  <si>
    <t xml:space="preserve">Level - V :   Diversified Technology Courses </t>
  </si>
  <si>
    <t>Level - V : GROUP - A (Any Two)</t>
  </si>
  <si>
    <t>EE5101</t>
  </si>
  <si>
    <t xml:space="preserve">Microcontroller and Applications </t>
  </si>
  <si>
    <t>ET3100</t>
  </si>
  <si>
    <t>EE5102</t>
  </si>
  <si>
    <t xml:space="preserve">Industrial Automation </t>
  </si>
  <si>
    <t>EE5103</t>
  </si>
  <si>
    <t xml:space="preserve">Power System Operation &amp; Control </t>
  </si>
  <si>
    <t>EE3104 &amp;    EE3106</t>
  </si>
  <si>
    <t>EE5104</t>
  </si>
  <si>
    <t xml:space="preserve">Special Purpose Machines </t>
  </si>
  <si>
    <t xml:space="preserve">Total (Level V : Gp - A)     </t>
  </si>
  <si>
    <t>Level - V : GROUP - B (Any Two)</t>
  </si>
  <si>
    <t>EE5105</t>
  </si>
  <si>
    <t xml:space="preserve">Illumination Engineering </t>
  </si>
  <si>
    <t>EE5106</t>
  </si>
  <si>
    <t xml:space="preserve">Electrical Machine Design </t>
  </si>
  <si>
    <t>EE5107</t>
  </si>
  <si>
    <t xml:space="preserve">Electrical Mobility Systems </t>
  </si>
  <si>
    <t>EE5108</t>
  </si>
  <si>
    <t>Building Maintenance System</t>
  </si>
  <si>
    <t xml:space="preserve">Total  Level V </t>
  </si>
  <si>
    <t>Grand Total ( Level I to Level V )</t>
  </si>
  <si>
    <t>The credit ratio of Theory to Practical is ( 96 : 84 ie) 53 : 47                                                                                                  Mrks ratio of Theory to Practical (2900:1825 i.e) 61:39</t>
  </si>
  <si>
    <t xml:space="preserve">Abbreviations : TH- Theory , PR- Practical  , TUT- Tutorial, CD - Class Declaration course                                                                                                                                                    PA-Progressive Assessment (Test Marks), ESE- End Sem Exam Marks,  PA *- Term Work Marks ,                                </t>
  </si>
  <si>
    <t>Head of Electrical Department</t>
  </si>
  <si>
    <t>I/c CDC</t>
  </si>
  <si>
    <t>Principal</t>
  </si>
  <si>
    <t xml:space="preserve">Government Polytechnic Pune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</si>
</sst>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.5"/>
      <color theme="1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1"/>
      <color rgb="FFFF0000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0" fontId="6" fillId="0" borderId="9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6" fillId="0" borderId="9" xfId="0" quotePrefix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32"/>
  <sheetViews>
    <sheetView tabSelected="1" workbookViewId="0">
      <selection activeCell="A19" sqref="A19:N19"/>
    </sheetView>
  </sheetViews>
  <sheetFormatPr defaultRowHeight="14.25" customHeight="1"/>
  <cols>
    <col min="1" max="1" width="3" style="4" customWidth="1"/>
    <col min="2" max="2" width="8.42578125" style="4" customWidth="1"/>
    <col min="3" max="3" width="28" style="4" customWidth="1"/>
    <col min="4" max="4" width="8.28515625" style="4" customWidth="1"/>
    <col min="5" max="6" width="3" style="4" customWidth="1"/>
    <col min="7" max="7" width="3.5703125" style="4" customWidth="1"/>
    <col min="8" max="8" width="4.85546875" style="4" customWidth="1"/>
    <col min="9" max="9" width="4" style="4" customWidth="1"/>
    <col min="10" max="10" width="5" style="4" customWidth="1"/>
    <col min="11" max="11" width="5.28515625" style="4" customWidth="1"/>
    <col min="12" max="12" width="4" style="4" customWidth="1"/>
    <col min="13" max="13" width="6.7109375" style="4" customWidth="1"/>
    <col min="14" max="14" width="8.5703125" style="4" customWidth="1"/>
    <col min="15" max="16" width="9.140625" style="4"/>
    <col min="17" max="17" width="34.85546875" style="4" customWidth="1"/>
    <col min="18" max="16384" width="9.140625" style="4"/>
  </cols>
  <sheetData>
    <row r="1" spans="1:25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 ht="14.2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25" ht="14.25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5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25" ht="14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5" ht="14.25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4.25" customHeight="1">
      <c r="A7" s="17" t="s">
        <v>5</v>
      </c>
      <c r="B7" s="17" t="s">
        <v>6</v>
      </c>
      <c r="C7" s="18" t="s">
        <v>7</v>
      </c>
      <c r="D7" s="17" t="s">
        <v>8</v>
      </c>
      <c r="E7" s="19" t="s">
        <v>9</v>
      </c>
      <c r="F7" s="20"/>
      <c r="G7" s="20"/>
      <c r="H7" s="21"/>
      <c r="I7" s="18" t="s">
        <v>10</v>
      </c>
      <c r="J7" s="18"/>
      <c r="K7" s="18"/>
      <c r="L7" s="18"/>
      <c r="M7" s="18"/>
      <c r="N7" s="17" t="s">
        <v>11</v>
      </c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4.25" customHeight="1">
      <c r="A8" s="17"/>
      <c r="B8" s="17"/>
      <c r="C8" s="18"/>
      <c r="D8" s="17"/>
      <c r="E8" s="22" t="s">
        <v>12</v>
      </c>
      <c r="F8" s="23"/>
      <c r="G8" s="23"/>
      <c r="H8" s="24"/>
      <c r="I8" s="18" t="s">
        <v>13</v>
      </c>
      <c r="J8" s="18"/>
      <c r="K8" s="18" t="s">
        <v>14</v>
      </c>
      <c r="L8" s="18"/>
      <c r="M8" s="17" t="s">
        <v>15</v>
      </c>
      <c r="N8" s="17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4.25" customHeight="1">
      <c r="A9" s="17"/>
      <c r="B9" s="17"/>
      <c r="C9" s="18"/>
      <c r="D9" s="17"/>
      <c r="E9" s="25" t="s">
        <v>16</v>
      </c>
      <c r="F9" s="25" t="s">
        <v>17</v>
      </c>
      <c r="G9" s="25" t="s">
        <v>18</v>
      </c>
      <c r="H9" s="25" t="s">
        <v>19</v>
      </c>
      <c r="I9" s="25" t="s">
        <v>20</v>
      </c>
      <c r="J9" s="25" t="s">
        <v>21</v>
      </c>
      <c r="K9" s="25" t="s">
        <v>22</v>
      </c>
      <c r="L9" s="25" t="s">
        <v>21</v>
      </c>
      <c r="M9" s="17"/>
      <c r="N9" s="17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4.25" customHeight="1">
      <c r="A10" s="26">
        <v>1</v>
      </c>
      <c r="B10" s="27" t="s">
        <v>23</v>
      </c>
      <c r="C10" s="28" t="s">
        <v>24</v>
      </c>
      <c r="D10" s="27" t="s">
        <v>25</v>
      </c>
      <c r="E10" s="27">
        <v>2</v>
      </c>
      <c r="F10" s="27">
        <v>0</v>
      </c>
      <c r="G10" s="27">
        <v>1</v>
      </c>
      <c r="H10" s="27">
        <v>3</v>
      </c>
      <c r="I10" s="27">
        <v>10</v>
      </c>
      <c r="J10" s="27">
        <v>40</v>
      </c>
      <c r="K10" s="27">
        <v>25</v>
      </c>
      <c r="L10" s="27">
        <v>25</v>
      </c>
      <c r="M10" s="27">
        <v>100</v>
      </c>
      <c r="N10" s="27" t="s">
        <v>26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4.25" customHeight="1">
      <c r="A11" s="26">
        <v>2</v>
      </c>
      <c r="B11" s="27" t="s">
        <v>27</v>
      </c>
      <c r="C11" s="28" t="s">
        <v>28</v>
      </c>
      <c r="D11" s="27" t="s">
        <v>25</v>
      </c>
      <c r="E11" s="27">
        <v>2</v>
      </c>
      <c r="F11" s="27">
        <v>0</v>
      </c>
      <c r="G11" s="27">
        <v>1</v>
      </c>
      <c r="H11" s="27">
        <v>3</v>
      </c>
      <c r="I11" s="27">
        <v>10</v>
      </c>
      <c r="J11" s="27">
        <v>40</v>
      </c>
      <c r="K11" s="27">
        <v>50</v>
      </c>
      <c r="L11" s="27" t="s">
        <v>26</v>
      </c>
      <c r="M11" s="27">
        <v>100</v>
      </c>
      <c r="N11" s="27" t="s">
        <v>26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4.25" customHeight="1">
      <c r="A12" s="26">
        <v>3</v>
      </c>
      <c r="B12" s="27" t="s">
        <v>29</v>
      </c>
      <c r="C12" s="28" t="s">
        <v>30</v>
      </c>
      <c r="D12" s="27" t="s">
        <v>25</v>
      </c>
      <c r="E12" s="27">
        <v>3</v>
      </c>
      <c r="F12" s="27">
        <v>0</v>
      </c>
      <c r="G12" s="27">
        <v>2</v>
      </c>
      <c r="H12" s="27">
        <v>5</v>
      </c>
      <c r="I12" s="27">
        <v>20</v>
      </c>
      <c r="J12" s="27">
        <v>80</v>
      </c>
      <c r="K12" s="27">
        <v>25</v>
      </c>
      <c r="L12" s="27" t="s">
        <v>26</v>
      </c>
      <c r="M12" s="27">
        <v>125</v>
      </c>
      <c r="N12" s="27" t="s">
        <v>26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4.25" customHeight="1">
      <c r="A13" s="26">
        <v>4</v>
      </c>
      <c r="B13" s="27" t="s">
        <v>31</v>
      </c>
      <c r="C13" s="28" t="s">
        <v>32</v>
      </c>
      <c r="D13" s="27" t="s">
        <v>33</v>
      </c>
      <c r="E13" s="27">
        <v>3</v>
      </c>
      <c r="F13" s="27">
        <v>0</v>
      </c>
      <c r="G13" s="27">
        <v>2</v>
      </c>
      <c r="H13" s="27">
        <v>5</v>
      </c>
      <c r="I13" s="27">
        <v>20</v>
      </c>
      <c r="J13" s="27">
        <v>80</v>
      </c>
      <c r="K13" s="27">
        <v>25</v>
      </c>
      <c r="L13" s="27" t="s">
        <v>26</v>
      </c>
      <c r="M13" s="27">
        <v>125</v>
      </c>
      <c r="N13" s="27" t="s">
        <v>26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4.25" customHeight="1">
      <c r="A14" s="26">
        <v>5</v>
      </c>
      <c r="B14" s="27" t="s">
        <v>34</v>
      </c>
      <c r="C14" s="28" t="s">
        <v>35</v>
      </c>
      <c r="D14" s="27" t="s">
        <v>33</v>
      </c>
      <c r="E14" s="27">
        <v>3</v>
      </c>
      <c r="F14" s="27">
        <v>2</v>
      </c>
      <c r="G14" s="27">
        <v>0</v>
      </c>
      <c r="H14" s="27">
        <v>5</v>
      </c>
      <c r="I14" s="27">
        <v>20</v>
      </c>
      <c r="J14" s="27">
        <v>80</v>
      </c>
      <c r="K14" s="27">
        <v>25</v>
      </c>
      <c r="L14" s="27">
        <v>25</v>
      </c>
      <c r="M14" s="27">
        <v>150</v>
      </c>
      <c r="N14" s="27" t="s">
        <v>26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14.25" customHeight="1">
      <c r="A15" s="26">
        <v>6</v>
      </c>
      <c r="B15" s="27" t="s">
        <v>36</v>
      </c>
      <c r="C15" s="28" t="s">
        <v>37</v>
      </c>
      <c r="D15" s="27" t="s">
        <v>33</v>
      </c>
      <c r="E15" s="27">
        <v>3</v>
      </c>
      <c r="F15" s="27">
        <v>2</v>
      </c>
      <c r="G15" s="27">
        <v>0</v>
      </c>
      <c r="H15" s="27">
        <v>5</v>
      </c>
      <c r="I15" s="27">
        <v>20</v>
      </c>
      <c r="J15" s="27">
        <v>80</v>
      </c>
      <c r="K15" s="27">
        <v>25</v>
      </c>
      <c r="L15" s="27">
        <v>25</v>
      </c>
      <c r="M15" s="27">
        <v>150</v>
      </c>
      <c r="N15" s="27" t="s">
        <v>26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4.25" customHeight="1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14.25" customHeight="1">
      <c r="A17" s="32" t="s">
        <v>38</v>
      </c>
      <c r="B17" s="32"/>
      <c r="C17" s="32"/>
      <c r="D17" s="32"/>
      <c r="E17" s="33">
        <f>SUM(E10:E15)</f>
        <v>16</v>
      </c>
      <c r="F17" s="34">
        <f>SUM(F14:F15)</f>
        <v>4</v>
      </c>
      <c r="G17" s="33">
        <f>SUM(G10:G13)</f>
        <v>6</v>
      </c>
      <c r="H17" s="34">
        <f t="shared" ref="H17:M17" si="0">SUM(H10:H15)</f>
        <v>26</v>
      </c>
      <c r="I17" s="33">
        <f t="shared" si="0"/>
        <v>100</v>
      </c>
      <c r="J17" s="33">
        <f t="shared" si="0"/>
        <v>400</v>
      </c>
      <c r="K17" s="33">
        <f t="shared" si="0"/>
        <v>175</v>
      </c>
      <c r="L17" s="33">
        <f t="shared" si="0"/>
        <v>75</v>
      </c>
      <c r="M17" s="33">
        <f t="shared" si="0"/>
        <v>750</v>
      </c>
      <c r="N17" s="33" t="s">
        <v>26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4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4.25" customHeight="1">
      <c r="A19" s="15" t="s">
        <v>39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4.25" customHeight="1">
      <c r="A20" s="35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4.25" customHeight="1">
      <c r="A21" s="17" t="s">
        <v>5</v>
      </c>
      <c r="B21" s="17" t="s">
        <v>6</v>
      </c>
      <c r="C21" s="18" t="s">
        <v>7</v>
      </c>
      <c r="D21" s="17" t="s">
        <v>8</v>
      </c>
      <c r="E21" s="19" t="s">
        <v>9</v>
      </c>
      <c r="F21" s="20"/>
      <c r="G21" s="20"/>
      <c r="H21" s="21"/>
      <c r="I21" s="18" t="s">
        <v>10</v>
      </c>
      <c r="J21" s="18"/>
      <c r="K21" s="18"/>
      <c r="L21" s="18"/>
      <c r="M21" s="18"/>
      <c r="N21" s="17" t="s">
        <v>11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4.25" customHeight="1">
      <c r="A22" s="17"/>
      <c r="B22" s="17"/>
      <c r="C22" s="18"/>
      <c r="D22" s="17"/>
      <c r="E22" s="22" t="s">
        <v>12</v>
      </c>
      <c r="F22" s="23"/>
      <c r="G22" s="23"/>
      <c r="H22" s="24"/>
      <c r="I22" s="18" t="s">
        <v>13</v>
      </c>
      <c r="J22" s="18"/>
      <c r="K22" s="18" t="s">
        <v>14</v>
      </c>
      <c r="L22" s="18"/>
      <c r="M22" s="17" t="s">
        <v>15</v>
      </c>
      <c r="N22" s="17"/>
    </row>
    <row r="23" spans="1:25" ht="14.25" customHeight="1">
      <c r="A23" s="17"/>
      <c r="B23" s="17"/>
      <c r="C23" s="18"/>
      <c r="D23" s="17"/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21</v>
      </c>
      <c r="M23" s="17"/>
      <c r="N23" s="17"/>
    </row>
    <row r="24" spans="1:25" ht="14.25" customHeight="1">
      <c r="A24" s="26">
        <v>1</v>
      </c>
      <c r="B24" s="27" t="s">
        <v>41</v>
      </c>
      <c r="C24" s="28" t="s">
        <v>42</v>
      </c>
      <c r="D24" s="27" t="s">
        <v>26</v>
      </c>
      <c r="E24" s="27">
        <v>4</v>
      </c>
      <c r="F24" s="27">
        <v>2</v>
      </c>
      <c r="G24" s="27">
        <v>0</v>
      </c>
      <c r="H24" s="27">
        <v>6</v>
      </c>
      <c r="I24" s="27">
        <v>20</v>
      </c>
      <c r="J24" s="27">
        <v>80</v>
      </c>
      <c r="K24" s="27">
        <v>25</v>
      </c>
      <c r="L24" s="27" t="s">
        <v>26</v>
      </c>
      <c r="M24" s="27">
        <v>125</v>
      </c>
      <c r="N24" s="27" t="s">
        <v>26</v>
      </c>
    </row>
    <row r="25" spans="1:25" ht="14.25" customHeight="1">
      <c r="A25" s="26">
        <v>2</v>
      </c>
      <c r="B25" s="27" t="s">
        <v>43</v>
      </c>
      <c r="C25" s="28" t="s">
        <v>44</v>
      </c>
      <c r="D25" s="27" t="s">
        <v>26</v>
      </c>
      <c r="E25" s="27">
        <v>1</v>
      </c>
      <c r="F25" s="27">
        <v>2</v>
      </c>
      <c r="G25" s="27">
        <v>0</v>
      </c>
      <c r="H25" s="27">
        <v>3</v>
      </c>
      <c r="I25" s="27" t="s">
        <v>26</v>
      </c>
      <c r="J25" s="27" t="s">
        <v>26</v>
      </c>
      <c r="K25" s="27">
        <v>25</v>
      </c>
      <c r="L25" s="27">
        <v>25</v>
      </c>
      <c r="M25" s="27">
        <v>50</v>
      </c>
      <c r="N25" s="27" t="s">
        <v>26</v>
      </c>
    </row>
    <row r="26" spans="1:25" ht="14.25" customHeight="1">
      <c r="A26" s="26">
        <v>3</v>
      </c>
      <c r="B26" s="27" t="s">
        <v>45</v>
      </c>
      <c r="C26" s="28" t="s">
        <v>46</v>
      </c>
      <c r="D26" s="27" t="s">
        <v>26</v>
      </c>
      <c r="E26" s="27">
        <v>3</v>
      </c>
      <c r="F26" s="27">
        <v>2</v>
      </c>
      <c r="G26" s="27">
        <v>0</v>
      </c>
      <c r="H26" s="27">
        <v>5</v>
      </c>
      <c r="I26" s="27">
        <v>20</v>
      </c>
      <c r="J26" s="27">
        <v>80</v>
      </c>
      <c r="K26" s="27">
        <v>25</v>
      </c>
      <c r="L26" s="27">
        <v>25</v>
      </c>
      <c r="M26" s="27">
        <v>150</v>
      </c>
      <c r="N26" s="27" t="s">
        <v>26</v>
      </c>
    </row>
    <row r="27" spans="1:25" ht="14.25" customHeight="1">
      <c r="A27" s="26">
        <v>4</v>
      </c>
      <c r="B27" s="26" t="s">
        <v>47</v>
      </c>
      <c r="C27" s="28" t="s">
        <v>48</v>
      </c>
      <c r="D27" s="33" t="s">
        <v>26</v>
      </c>
      <c r="E27" s="27">
        <v>0</v>
      </c>
      <c r="F27" s="27">
        <v>2</v>
      </c>
      <c r="G27" s="27">
        <v>0</v>
      </c>
      <c r="H27" s="27">
        <v>2</v>
      </c>
      <c r="I27" s="27" t="s">
        <v>26</v>
      </c>
      <c r="J27" s="27" t="s">
        <v>26</v>
      </c>
      <c r="K27" s="27">
        <v>25</v>
      </c>
      <c r="L27" s="27" t="s">
        <v>26</v>
      </c>
      <c r="M27" s="27">
        <v>25</v>
      </c>
      <c r="N27" s="33" t="s">
        <v>26</v>
      </c>
    </row>
    <row r="28" spans="1:25" ht="14.25" customHeight="1">
      <c r="A28" s="26">
        <v>5</v>
      </c>
      <c r="B28" s="27" t="s">
        <v>49</v>
      </c>
      <c r="C28" s="28" t="s">
        <v>50</v>
      </c>
      <c r="D28" s="27" t="s">
        <v>26</v>
      </c>
      <c r="E28" s="27">
        <v>1</v>
      </c>
      <c r="F28" s="27">
        <v>2</v>
      </c>
      <c r="G28" s="27">
        <v>0</v>
      </c>
      <c r="H28" s="27">
        <v>3</v>
      </c>
      <c r="I28" s="27" t="s">
        <v>26</v>
      </c>
      <c r="J28" s="27" t="s">
        <v>26</v>
      </c>
      <c r="K28" s="27">
        <v>25</v>
      </c>
      <c r="L28" s="27">
        <v>25</v>
      </c>
      <c r="M28" s="27">
        <v>50</v>
      </c>
      <c r="N28" s="27" t="s">
        <v>26</v>
      </c>
    </row>
    <row r="29" spans="1:25" ht="14.25" customHeight="1">
      <c r="A29" s="26">
        <v>6</v>
      </c>
      <c r="B29" s="27" t="s">
        <v>51</v>
      </c>
      <c r="C29" s="36" t="s">
        <v>52</v>
      </c>
      <c r="D29" s="27" t="s">
        <v>26</v>
      </c>
      <c r="E29" s="27">
        <v>2</v>
      </c>
      <c r="F29" s="27">
        <v>2</v>
      </c>
      <c r="G29" s="27">
        <v>0</v>
      </c>
      <c r="H29" s="27">
        <v>4</v>
      </c>
      <c r="I29" s="27">
        <v>10</v>
      </c>
      <c r="J29" s="27">
        <v>40</v>
      </c>
      <c r="K29" s="27">
        <v>25</v>
      </c>
      <c r="L29" s="27">
        <v>25</v>
      </c>
      <c r="M29" s="27">
        <v>100</v>
      </c>
      <c r="N29" s="27" t="s">
        <v>26</v>
      </c>
    </row>
    <row r="30" spans="1:25" ht="14.25" customHeight="1">
      <c r="A30" s="26">
        <v>7</v>
      </c>
      <c r="B30" s="27" t="s">
        <v>53</v>
      </c>
      <c r="C30" s="28" t="s">
        <v>54</v>
      </c>
      <c r="D30" s="27" t="s">
        <v>26</v>
      </c>
      <c r="E30" s="27">
        <v>2</v>
      </c>
      <c r="F30" s="27">
        <v>2</v>
      </c>
      <c r="G30" s="27">
        <v>0</v>
      </c>
      <c r="H30" s="27">
        <v>4</v>
      </c>
      <c r="I30" s="27" t="s">
        <v>26</v>
      </c>
      <c r="J30" s="27" t="s">
        <v>26</v>
      </c>
      <c r="K30" s="27">
        <v>50</v>
      </c>
      <c r="L30" s="27" t="s">
        <v>26</v>
      </c>
      <c r="M30" s="27">
        <v>50</v>
      </c>
      <c r="N30" s="27" t="s">
        <v>26</v>
      </c>
    </row>
    <row r="31" spans="1:25" ht="14.25" customHeight="1">
      <c r="A31" s="26">
        <v>8</v>
      </c>
      <c r="B31" s="27" t="s">
        <v>55</v>
      </c>
      <c r="C31" s="28" t="s">
        <v>56</v>
      </c>
      <c r="D31" s="27" t="s">
        <v>26</v>
      </c>
      <c r="E31" s="27">
        <v>2</v>
      </c>
      <c r="F31" s="27">
        <v>2</v>
      </c>
      <c r="G31" s="27">
        <v>0</v>
      </c>
      <c r="H31" s="27">
        <v>4</v>
      </c>
      <c r="I31" s="27">
        <v>20</v>
      </c>
      <c r="J31" s="27">
        <v>80</v>
      </c>
      <c r="K31" s="27">
        <v>25</v>
      </c>
      <c r="L31" s="27" t="s">
        <v>26</v>
      </c>
      <c r="M31" s="27">
        <v>125</v>
      </c>
      <c r="N31" s="27" t="s">
        <v>26</v>
      </c>
    </row>
    <row r="32" spans="1:25" ht="14.25" customHeight="1">
      <c r="A32" s="26">
        <v>9</v>
      </c>
      <c r="B32" s="27" t="s">
        <v>57</v>
      </c>
      <c r="C32" s="28" t="s">
        <v>58</v>
      </c>
      <c r="D32" s="27" t="s">
        <v>26</v>
      </c>
      <c r="E32" s="27">
        <v>0</v>
      </c>
      <c r="F32" s="27">
        <v>2</v>
      </c>
      <c r="G32" s="27">
        <v>0</v>
      </c>
      <c r="H32" s="27">
        <v>2</v>
      </c>
      <c r="I32" s="27" t="s">
        <v>26</v>
      </c>
      <c r="J32" s="27" t="s">
        <v>26</v>
      </c>
      <c r="K32" s="27">
        <v>25</v>
      </c>
      <c r="L32" s="37">
        <v>25</v>
      </c>
      <c r="M32" s="27">
        <v>50</v>
      </c>
      <c r="N32" s="27" t="s">
        <v>26</v>
      </c>
    </row>
    <row r="33" spans="1:14" ht="15.75">
      <c r="A33" s="32" t="s">
        <v>59</v>
      </c>
      <c r="B33" s="32"/>
      <c r="C33" s="32"/>
      <c r="D33" s="32"/>
      <c r="E33" s="34">
        <f>SUM(E24:E31)</f>
        <v>15</v>
      </c>
      <c r="F33" s="34">
        <f>SUM(F24:F32)</f>
        <v>18</v>
      </c>
      <c r="G33" s="33">
        <v>0</v>
      </c>
      <c r="H33" s="34">
        <f>SUM(H24:H32)</f>
        <v>33</v>
      </c>
      <c r="I33" s="33">
        <v>70</v>
      </c>
      <c r="J33" s="33">
        <v>280</v>
      </c>
      <c r="K33" s="34">
        <f>SUM(K24:K32)</f>
        <v>250</v>
      </c>
      <c r="L33" s="34">
        <f>SUM(L24:L32)</f>
        <v>125</v>
      </c>
      <c r="M33" s="34">
        <f>SUM(M24:M32)</f>
        <v>725</v>
      </c>
      <c r="N33" s="33" t="s">
        <v>26</v>
      </c>
    </row>
    <row r="34" spans="1:14" ht="15.7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</row>
    <row r="35" spans="1:14" ht="15.75">
      <c r="A35" s="35" t="s">
        <v>60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ht="15.75">
      <c r="A36" s="17" t="s">
        <v>5</v>
      </c>
      <c r="B36" s="17" t="s">
        <v>6</v>
      </c>
      <c r="C36" s="18" t="s">
        <v>7</v>
      </c>
      <c r="D36" s="17" t="s">
        <v>8</v>
      </c>
      <c r="E36" s="19" t="s">
        <v>9</v>
      </c>
      <c r="F36" s="20"/>
      <c r="G36" s="20"/>
      <c r="H36" s="21"/>
      <c r="I36" s="18" t="s">
        <v>10</v>
      </c>
      <c r="J36" s="18"/>
      <c r="K36" s="18"/>
      <c r="L36" s="18"/>
      <c r="M36" s="18"/>
      <c r="N36" s="17" t="s">
        <v>11</v>
      </c>
    </row>
    <row r="37" spans="1:14" ht="15.75">
      <c r="A37" s="17"/>
      <c r="B37" s="17"/>
      <c r="C37" s="18"/>
      <c r="D37" s="17"/>
      <c r="E37" s="22" t="s">
        <v>12</v>
      </c>
      <c r="F37" s="23"/>
      <c r="G37" s="23"/>
      <c r="H37" s="24"/>
      <c r="I37" s="18" t="s">
        <v>13</v>
      </c>
      <c r="J37" s="18"/>
      <c r="K37" s="18" t="s">
        <v>14</v>
      </c>
      <c r="L37" s="18"/>
      <c r="M37" s="17" t="s">
        <v>15</v>
      </c>
      <c r="N37" s="17"/>
    </row>
    <row r="38" spans="1:14" ht="15.75">
      <c r="A38" s="17"/>
      <c r="B38" s="17"/>
      <c r="C38" s="18"/>
      <c r="D38" s="17"/>
      <c r="E38" s="25" t="s">
        <v>16</v>
      </c>
      <c r="F38" s="25" t="s">
        <v>17</v>
      </c>
      <c r="G38" s="25" t="s">
        <v>18</v>
      </c>
      <c r="H38" s="25" t="s">
        <v>19</v>
      </c>
      <c r="I38" s="25" t="s">
        <v>20</v>
      </c>
      <c r="J38" s="25" t="s">
        <v>21</v>
      </c>
      <c r="K38" s="25" t="s">
        <v>22</v>
      </c>
      <c r="L38" s="25" t="s">
        <v>21</v>
      </c>
      <c r="M38" s="17"/>
      <c r="N38" s="17"/>
    </row>
    <row r="39" spans="1:14" ht="15.75">
      <c r="A39" s="26">
        <v>1</v>
      </c>
      <c r="B39" s="27" t="s">
        <v>61</v>
      </c>
      <c r="C39" s="28" t="s">
        <v>62</v>
      </c>
      <c r="D39" s="27" t="s">
        <v>26</v>
      </c>
      <c r="E39" s="27">
        <v>3</v>
      </c>
      <c r="F39" s="27">
        <v>0</v>
      </c>
      <c r="G39" s="27">
        <v>0</v>
      </c>
      <c r="H39" s="27">
        <v>3</v>
      </c>
      <c r="I39" s="27">
        <v>20</v>
      </c>
      <c r="J39" s="27">
        <v>80</v>
      </c>
      <c r="K39" s="27" t="s">
        <v>26</v>
      </c>
      <c r="L39" s="27" t="s">
        <v>26</v>
      </c>
      <c r="M39" s="27">
        <v>100</v>
      </c>
      <c r="N39" s="27" t="s">
        <v>26</v>
      </c>
    </row>
    <row r="40" spans="1:14" ht="15.75">
      <c r="A40" s="26">
        <v>2</v>
      </c>
      <c r="B40" s="27" t="s">
        <v>63</v>
      </c>
      <c r="C40" s="28" t="s">
        <v>64</v>
      </c>
      <c r="D40" s="27" t="s">
        <v>26</v>
      </c>
      <c r="E40" s="27">
        <v>3</v>
      </c>
      <c r="F40" s="27">
        <v>0</v>
      </c>
      <c r="G40" s="27">
        <v>0</v>
      </c>
      <c r="H40" s="27">
        <v>3</v>
      </c>
      <c r="I40" s="27">
        <v>20</v>
      </c>
      <c r="J40" s="27">
        <v>80</v>
      </c>
      <c r="K40" s="27" t="s">
        <v>26</v>
      </c>
      <c r="L40" s="27" t="s">
        <v>26</v>
      </c>
      <c r="M40" s="27">
        <v>100</v>
      </c>
      <c r="N40" s="27" t="s">
        <v>26</v>
      </c>
    </row>
    <row r="41" spans="1:14" ht="15.75">
      <c r="A41" s="32" t="s">
        <v>65</v>
      </c>
      <c r="B41" s="32"/>
      <c r="C41" s="32"/>
      <c r="D41" s="32"/>
      <c r="E41" s="33">
        <v>3</v>
      </c>
      <c r="F41" s="33">
        <v>0</v>
      </c>
      <c r="G41" s="33">
        <v>0</v>
      </c>
      <c r="H41" s="33">
        <v>3</v>
      </c>
      <c r="I41" s="33">
        <v>20</v>
      </c>
      <c r="J41" s="33">
        <v>80</v>
      </c>
      <c r="K41" s="33">
        <v>0</v>
      </c>
      <c r="L41" s="33">
        <v>0</v>
      </c>
      <c r="M41" s="33">
        <v>100</v>
      </c>
      <c r="N41" s="33" t="s">
        <v>26</v>
      </c>
    </row>
    <row r="42" spans="1:14" ht="15.7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15.75">
      <c r="A43" s="32" t="s">
        <v>66</v>
      </c>
      <c r="B43" s="32"/>
      <c r="C43" s="32"/>
      <c r="D43" s="32"/>
      <c r="E43" s="33">
        <f t="shared" ref="E43:M43" si="1">E33+E41</f>
        <v>18</v>
      </c>
      <c r="F43" s="33">
        <f t="shared" si="1"/>
        <v>18</v>
      </c>
      <c r="G43" s="33">
        <f t="shared" si="1"/>
        <v>0</v>
      </c>
      <c r="H43" s="33">
        <f t="shared" si="1"/>
        <v>36</v>
      </c>
      <c r="I43" s="33">
        <f t="shared" si="1"/>
        <v>90</v>
      </c>
      <c r="J43" s="33">
        <f t="shared" si="1"/>
        <v>360</v>
      </c>
      <c r="K43" s="33">
        <f t="shared" si="1"/>
        <v>250</v>
      </c>
      <c r="L43" s="33">
        <f t="shared" si="1"/>
        <v>125</v>
      </c>
      <c r="M43" s="33">
        <f t="shared" si="1"/>
        <v>825</v>
      </c>
      <c r="N43" s="33" t="s">
        <v>26</v>
      </c>
    </row>
    <row r="44" spans="1:14" ht="15.7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18.75">
      <c r="A45" s="15" t="s">
        <v>67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5.75">
      <c r="A46" s="17" t="s">
        <v>5</v>
      </c>
      <c r="B46" s="17" t="s">
        <v>6</v>
      </c>
      <c r="C46" s="18" t="s">
        <v>7</v>
      </c>
      <c r="D46" s="17" t="s">
        <v>8</v>
      </c>
      <c r="E46" s="19" t="s">
        <v>9</v>
      </c>
      <c r="F46" s="20"/>
      <c r="G46" s="20"/>
      <c r="H46" s="21"/>
      <c r="I46" s="18" t="s">
        <v>10</v>
      </c>
      <c r="J46" s="18"/>
      <c r="K46" s="18"/>
      <c r="L46" s="18"/>
      <c r="M46" s="18"/>
      <c r="N46" s="17" t="s">
        <v>11</v>
      </c>
    </row>
    <row r="47" spans="1:14" ht="15.75">
      <c r="A47" s="17"/>
      <c r="B47" s="17"/>
      <c r="C47" s="18"/>
      <c r="D47" s="17"/>
      <c r="E47" s="22" t="s">
        <v>12</v>
      </c>
      <c r="F47" s="23"/>
      <c r="G47" s="23"/>
      <c r="H47" s="24"/>
      <c r="I47" s="18" t="s">
        <v>13</v>
      </c>
      <c r="J47" s="18"/>
      <c r="K47" s="18" t="s">
        <v>14</v>
      </c>
      <c r="L47" s="18"/>
      <c r="M47" s="17" t="s">
        <v>15</v>
      </c>
      <c r="N47" s="17"/>
    </row>
    <row r="48" spans="1:14" ht="15.75">
      <c r="A48" s="17"/>
      <c r="B48" s="17"/>
      <c r="C48" s="18"/>
      <c r="D48" s="17"/>
      <c r="E48" s="25" t="s">
        <v>16</v>
      </c>
      <c r="F48" s="25" t="s">
        <v>17</v>
      </c>
      <c r="G48" s="25" t="s">
        <v>18</v>
      </c>
      <c r="H48" s="25" t="s">
        <v>19</v>
      </c>
      <c r="I48" s="25" t="s">
        <v>20</v>
      </c>
      <c r="J48" s="25" t="s">
        <v>21</v>
      </c>
      <c r="K48" s="25" t="s">
        <v>22</v>
      </c>
      <c r="L48" s="25" t="s">
        <v>21</v>
      </c>
      <c r="M48" s="17"/>
      <c r="N48" s="17"/>
    </row>
    <row r="49" spans="1:14" ht="15.75">
      <c r="A49" s="26">
        <v>1</v>
      </c>
      <c r="B49" s="27" t="s">
        <v>68</v>
      </c>
      <c r="C49" s="28" t="s">
        <v>69</v>
      </c>
      <c r="D49" s="27" t="s">
        <v>26</v>
      </c>
      <c r="E49" s="26">
        <v>0</v>
      </c>
      <c r="F49" s="27">
        <v>2</v>
      </c>
      <c r="G49" s="27">
        <v>0</v>
      </c>
      <c r="H49" s="27">
        <v>2</v>
      </c>
      <c r="I49" s="27" t="s">
        <v>26</v>
      </c>
      <c r="J49" s="27" t="s">
        <v>26</v>
      </c>
      <c r="K49" s="27">
        <v>25</v>
      </c>
      <c r="L49" s="41">
        <v>25</v>
      </c>
      <c r="M49" s="27">
        <v>50</v>
      </c>
      <c r="N49" s="27" t="s">
        <v>26</v>
      </c>
    </row>
    <row r="50" spans="1:14" ht="15.75">
      <c r="A50" s="26">
        <v>2</v>
      </c>
      <c r="B50" s="27" t="s">
        <v>70</v>
      </c>
      <c r="C50" s="28" t="s">
        <v>71</v>
      </c>
      <c r="D50" s="27" t="s">
        <v>26</v>
      </c>
      <c r="E50" s="27">
        <v>3</v>
      </c>
      <c r="F50" s="27">
        <v>2</v>
      </c>
      <c r="G50" s="27">
        <v>1</v>
      </c>
      <c r="H50" s="26">
        <v>6</v>
      </c>
      <c r="I50" s="27">
        <v>20</v>
      </c>
      <c r="J50" s="27">
        <v>80</v>
      </c>
      <c r="K50" s="27">
        <v>25</v>
      </c>
      <c r="L50" s="41">
        <v>25</v>
      </c>
      <c r="M50" s="27">
        <v>150</v>
      </c>
      <c r="N50" s="27" t="s">
        <v>26</v>
      </c>
    </row>
    <row r="51" spans="1:14" ht="30">
      <c r="A51" s="26">
        <v>3</v>
      </c>
      <c r="B51" s="27" t="s">
        <v>72</v>
      </c>
      <c r="C51" s="28" t="s">
        <v>73</v>
      </c>
      <c r="D51" s="27" t="s">
        <v>26</v>
      </c>
      <c r="E51" s="26">
        <v>3</v>
      </c>
      <c r="F51" s="27">
        <v>2</v>
      </c>
      <c r="G51" s="27">
        <v>0</v>
      </c>
      <c r="H51" s="27">
        <v>5</v>
      </c>
      <c r="I51" s="27">
        <v>20</v>
      </c>
      <c r="J51" s="27">
        <v>80</v>
      </c>
      <c r="K51" s="27">
        <v>25</v>
      </c>
      <c r="L51" s="41">
        <v>25</v>
      </c>
      <c r="M51" s="27">
        <v>150</v>
      </c>
      <c r="N51" s="27" t="s">
        <v>26</v>
      </c>
    </row>
    <row r="52" spans="1:14" ht="30">
      <c r="A52" s="26">
        <v>4</v>
      </c>
      <c r="B52" s="27" t="s">
        <v>74</v>
      </c>
      <c r="C52" s="28" t="s">
        <v>75</v>
      </c>
      <c r="D52" s="27" t="s">
        <v>26</v>
      </c>
      <c r="E52" s="26">
        <v>3</v>
      </c>
      <c r="F52" s="27">
        <v>0</v>
      </c>
      <c r="G52" s="27">
        <v>1</v>
      </c>
      <c r="H52" s="27">
        <v>4</v>
      </c>
      <c r="I52" s="27">
        <v>20</v>
      </c>
      <c r="J52" s="27">
        <v>80</v>
      </c>
      <c r="K52" s="37">
        <v>25</v>
      </c>
      <c r="L52" s="37" t="s">
        <v>26</v>
      </c>
      <c r="M52" s="27">
        <v>125</v>
      </c>
      <c r="N52" s="27" t="s">
        <v>26</v>
      </c>
    </row>
    <row r="53" spans="1:14" ht="15.75">
      <c r="A53" s="26">
        <v>5</v>
      </c>
      <c r="B53" s="27" t="s">
        <v>76</v>
      </c>
      <c r="C53" s="28" t="s">
        <v>77</v>
      </c>
      <c r="D53" s="27" t="s">
        <v>45</v>
      </c>
      <c r="E53" s="27">
        <v>3</v>
      </c>
      <c r="F53" s="27">
        <v>2</v>
      </c>
      <c r="G53" s="27">
        <v>1</v>
      </c>
      <c r="H53" s="27">
        <v>6</v>
      </c>
      <c r="I53" s="27">
        <v>20</v>
      </c>
      <c r="J53" s="27">
        <v>80</v>
      </c>
      <c r="K53" s="27">
        <v>25</v>
      </c>
      <c r="L53" s="41">
        <v>25</v>
      </c>
      <c r="M53" s="27">
        <v>150</v>
      </c>
      <c r="N53" s="27" t="s">
        <v>26</v>
      </c>
    </row>
    <row r="54" spans="1:14" ht="30">
      <c r="A54" s="26">
        <v>6</v>
      </c>
      <c r="B54" s="27" t="s">
        <v>78</v>
      </c>
      <c r="C54" s="28" t="s">
        <v>79</v>
      </c>
      <c r="D54" s="27" t="s">
        <v>26</v>
      </c>
      <c r="E54" s="27">
        <v>3</v>
      </c>
      <c r="F54" s="37">
        <v>0</v>
      </c>
      <c r="G54" s="27">
        <v>1</v>
      </c>
      <c r="H54" s="27">
        <v>4</v>
      </c>
      <c r="I54" s="27">
        <v>20</v>
      </c>
      <c r="J54" s="27">
        <v>80</v>
      </c>
      <c r="K54" s="37">
        <v>25</v>
      </c>
      <c r="L54" s="37" t="s">
        <v>26</v>
      </c>
      <c r="M54" s="27">
        <v>125</v>
      </c>
      <c r="N54" s="27" t="s">
        <v>26</v>
      </c>
    </row>
    <row r="55" spans="1:14" ht="15.75">
      <c r="A55" s="26">
        <v>7</v>
      </c>
      <c r="B55" s="27" t="s">
        <v>80</v>
      </c>
      <c r="C55" s="28" t="s">
        <v>81</v>
      </c>
      <c r="D55" s="27" t="s">
        <v>26</v>
      </c>
      <c r="E55" s="26">
        <v>3</v>
      </c>
      <c r="F55" s="27">
        <v>2</v>
      </c>
      <c r="G55" s="27">
        <v>0</v>
      </c>
      <c r="H55" s="27">
        <v>5</v>
      </c>
      <c r="I55" s="27">
        <v>20</v>
      </c>
      <c r="J55" s="27">
        <v>80</v>
      </c>
      <c r="K55" s="27">
        <v>25</v>
      </c>
      <c r="L55" s="41">
        <v>25</v>
      </c>
      <c r="M55" s="27">
        <v>150</v>
      </c>
      <c r="N55" s="27" t="s">
        <v>26</v>
      </c>
    </row>
    <row r="56" spans="1:14" ht="25.5">
      <c r="A56" s="26">
        <v>8</v>
      </c>
      <c r="B56" s="27" t="s">
        <v>82</v>
      </c>
      <c r="C56" s="42" t="s">
        <v>83</v>
      </c>
      <c r="D56" s="27" t="s">
        <v>51</v>
      </c>
      <c r="E56" s="26">
        <v>3</v>
      </c>
      <c r="F56" s="27">
        <v>2</v>
      </c>
      <c r="G56" s="27">
        <v>0</v>
      </c>
      <c r="H56" s="27">
        <v>5</v>
      </c>
      <c r="I56" s="27">
        <v>20</v>
      </c>
      <c r="J56" s="27">
        <v>80</v>
      </c>
      <c r="K56" s="27">
        <v>25</v>
      </c>
      <c r="L56" s="41">
        <v>25</v>
      </c>
      <c r="M56" s="27">
        <v>150</v>
      </c>
      <c r="N56" s="27" t="s">
        <v>26</v>
      </c>
    </row>
    <row r="57" spans="1:14" ht="15.7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1:14" ht="15.75">
      <c r="A58" s="43" t="s">
        <v>84</v>
      </c>
      <c r="B58" s="43"/>
      <c r="C58" s="43"/>
      <c r="D58" s="43"/>
      <c r="E58" s="44">
        <f>SUM(E50:E56)</f>
        <v>21</v>
      </c>
      <c r="F58" s="44">
        <f t="shared" ref="F58:M58" si="2">SUM(F49:F56)</f>
        <v>12</v>
      </c>
      <c r="G58" s="44">
        <f t="shared" si="2"/>
        <v>4</v>
      </c>
      <c r="H58" s="44">
        <f t="shared" si="2"/>
        <v>37</v>
      </c>
      <c r="I58" s="44">
        <f t="shared" si="2"/>
        <v>140</v>
      </c>
      <c r="J58" s="44">
        <f t="shared" si="2"/>
        <v>560</v>
      </c>
      <c r="K58" s="44">
        <f t="shared" si="2"/>
        <v>200</v>
      </c>
      <c r="L58" s="45">
        <f>SUM(L49:L56)</f>
        <v>150</v>
      </c>
      <c r="M58" s="44">
        <f t="shared" si="2"/>
        <v>1050</v>
      </c>
      <c r="N58" s="46" t="s">
        <v>26</v>
      </c>
    </row>
    <row r="59" spans="1:14" ht="18.7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 ht="18.75">
      <c r="A60" s="15" t="s">
        <v>85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15.75">
      <c r="A61" s="35" t="s">
        <v>86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ht="15.75">
      <c r="A62" s="17" t="s">
        <v>5</v>
      </c>
      <c r="B62" s="17" t="s">
        <v>6</v>
      </c>
      <c r="C62" s="18" t="s">
        <v>7</v>
      </c>
      <c r="D62" s="17" t="s">
        <v>8</v>
      </c>
      <c r="E62" s="19" t="s">
        <v>9</v>
      </c>
      <c r="F62" s="20"/>
      <c r="G62" s="20"/>
      <c r="H62" s="21"/>
      <c r="I62" s="18" t="s">
        <v>10</v>
      </c>
      <c r="J62" s="18"/>
      <c r="K62" s="18"/>
      <c r="L62" s="18"/>
      <c r="M62" s="18"/>
      <c r="N62" s="17" t="s">
        <v>11</v>
      </c>
    </row>
    <row r="63" spans="1:14" ht="15.75">
      <c r="A63" s="17"/>
      <c r="B63" s="17"/>
      <c r="C63" s="18"/>
      <c r="D63" s="17"/>
      <c r="E63" s="22" t="s">
        <v>12</v>
      </c>
      <c r="F63" s="23"/>
      <c r="G63" s="23"/>
      <c r="H63" s="24"/>
      <c r="I63" s="18" t="s">
        <v>13</v>
      </c>
      <c r="J63" s="18"/>
      <c r="K63" s="18" t="s">
        <v>14</v>
      </c>
      <c r="L63" s="18"/>
      <c r="M63" s="17" t="s">
        <v>15</v>
      </c>
      <c r="N63" s="17"/>
    </row>
    <row r="64" spans="1:14" ht="15.75">
      <c r="A64" s="17"/>
      <c r="B64" s="17"/>
      <c r="C64" s="18"/>
      <c r="D64" s="17"/>
      <c r="E64" s="25" t="s">
        <v>16</v>
      </c>
      <c r="F64" s="25" t="s">
        <v>17</v>
      </c>
      <c r="G64" s="25" t="s">
        <v>18</v>
      </c>
      <c r="H64" s="25" t="s">
        <v>19</v>
      </c>
      <c r="I64" s="25" t="s">
        <v>20</v>
      </c>
      <c r="J64" s="25" t="s">
        <v>21</v>
      </c>
      <c r="K64" s="25" t="s">
        <v>22</v>
      </c>
      <c r="L64" s="25" t="s">
        <v>21</v>
      </c>
      <c r="M64" s="17"/>
      <c r="N64" s="17"/>
    </row>
    <row r="65" spans="1:14" ht="15.75">
      <c r="A65" s="26">
        <v>1</v>
      </c>
      <c r="B65" s="27" t="s">
        <v>87</v>
      </c>
      <c r="C65" s="48" t="s">
        <v>88</v>
      </c>
      <c r="D65" s="27" t="s">
        <v>26</v>
      </c>
      <c r="E65" s="27">
        <v>0</v>
      </c>
      <c r="F65" s="27">
        <v>2</v>
      </c>
      <c r="G65" s="27">
        <v>0</v>
      </c>
      <c r="H65" s="26">
        <v>2</v>
      </c>
      <c r="I65" s="27" t="s">
        <v>26</v>
      </c>
      <c r="J65" s="27" t="s">
        <v>26</v>
      </c>
      <c r="K65" s="27">
        <v>50</v>
      </c>
      <c r="L65" s="27" t="s">
        <v>26</v>
      </c>
      <c r="M65" s="27">
        <v>50</v>
      </c>
      <c r="N65" s="27" t="s">
        <v>26</v>
      </c>
    </row>
    <row r="66" spans="1:14" ht="15.75">
      <c r="A66" s="26">
        <v>2</v>
      </c>
      <c r="B66" s="27" t="s">
        <v>89</v>
      </c>
      <c r="C66" s="49" t="s">
        <v>90</v>
      </c>
      <c r="D66" s="27" t="s">
        <v>26</v>
      </c>
      <c r="E66" s="26">
        <v>2</v>
      </c>
      <c r="F66" s="26">
        <v>0</v>
      </c>
      <c r="G66" s="26">
        <v>0</v>
      </c>
      <c r="H66" s="26">
        <v>2</v>
      </c>
      <c r="I66" s="26">
        <v>10</v>
      </c>
      <c r="J66" s="26">
        <v>40</v>
      </c>
      <c r="K66" s="27" t="s">
        <v>26</v>
      </c>
      <c r="L66" s="27" t="s">
        <v>26</v>
      </c>
      <c r="M66" s="26">
        <v>50</v>
      </c>
      <c r="N66" s="27" t="s">
        <v>26</v>
      </c>
    </row>
    <row r="67" spans="1:14" ht="15.75">
      <c r="A67" s="26">
        <v>3</v>
      </c>
      <c r="B67" s="27" t="s">
        <v>91</v>
      </c>
      <c r="C67" s="48" t="s">
        <v>92</v>
      </c>
      <c r="D67" s="27" t="s">
        <v>26</v>
      </c>
      <c r="E67" s="26">
        <v>2</v>
      </c>
      <c r="F67" s="26">
        <v>0</v>
      </c>
      <c r="G67" s="26">
        <v>0</v>
      </c>
      <c r="H67" s="26">
        <v>2</v>
      </c>
      <c r="I67" s="26">
        <v>10</v>
      </c>
      <c r="J67" s="26">
        <v>40</v>
      </c>
      <c r="K67" s="27" t="s">
        <v>26</v>
      </c>
      <c r="L67" s="27" t="s">
        <v>26</v>
      </c>
      <c r="M67" s="26">
        <v>50</v>
      </c>
      <c r="N67" s="27" t="s">
        <v>26</v>
      </c>
    </row>
    <row r="68" spans="1:14" ht="15.75">
      <c r="A68" s="26">
        <v>4</v>
      </c>
      <c r="B68" s="27" t="s">
        <v>93</v>
      </c>
      <c r="C68" s="36" t="s">
        <v>94</v>
      </c>
      <c r="D68" s="27" t="s">
        <v>26</v>
      </c>
      <c r="E68" s="26">
        <v>2</v>
      </c>
      <c r="F68" s="26">
        <v>0</v>
      </c>
      <c r="G68" s="26">
        <v>0</v>
      </c>
      <c r="H68" s="26">
        <v>2</v>
      </c>
      <c r="I68" s="26">
        <v>10</v>
      </c>
      <c r="J68" s="26">
        <v>40</v>
      </c>
      <c r="K68" s="27" t="s">
        <v>26</v>
      </c>
      <c r="L68" s="27" t="s">
        <v>26</v>
      </c>
      <c r="M68" s="26">
        <v>50</v>
      </c>
      <c r="N68" s="27" t="s">
        <v>26</v>
      </c>
    </row>
    <row r="69" spans="1:14" ht="15.75">
      <c r="A69" s="50">
        <v>5</v>
      </c>
      <c r="B69" s="51" t="s">
        <v>95</v>
      </c>
      <c r="C69" s="52" t="s">
        <v>96</v>
      </c>
      <c r="D69" s="51" t="s">
        <v>26</v>
      </c>
      <c r="E69" s="50">
        <v>0</v>
      </c>
      <c r="F69" s="50">
        <v>2</v>
      </c>
      <c r="G69" s="50">
        <v>0</v>
      </c>
      <c r="H69" s="50">
        <v>2</v>
      </c>
      <c r="I69" s="51" t="s">
        <v>26</v>
      </c>
      <c r="J69" s="51" t="s">
        <v>26</v>
      </c>
      <c r="K69" s="51">
        <v>25</v>
      </c>
      <c r="L69" s="51">
        <v>25</v>
      </c>
      <c r="M69" s="50">
        <v>50</v>
      </c>
      <c r="N69" s="53" t="s">
        <v>26</v>
      </c>
    </row>
    <row r="70" spans="1:14" ht="15.75">
      <c r="A70" s="32" t="s">
        <v>97</v>
      </c>
      <c r="B70" s="32"/>
      <c r="C70" s="32"/>
      <c r="D70" s="32"/>
      <c r="E70" s="33">
        <f>E65+E66</f>
        <v>2</v>
      </c>
      <c r="F70" s="33">
        <f>F65+F66</f>
        <v>2</v>
      </c>
      <c r="G70" s="33">
        <f>G65+G66</f>
        <v>0</v>
      </c>
      <c r="H70" s="33">
        <f>H65+H66</f>
        <v>4</v>
      </c>
      <c r="I70" s="33">
        <f>I66</f>
        <v>10</v>
      </c>
      <c r="J70" s="33">
        <f>J66</f>
        <v>40</v>
      </c>
      <c r="K70" s="33">
        <v>50</v>
      </c>
      <c r="L70" s="33">
        <v>0</v>
      </c>
      <c r="M70" s="33">
        <v>100</v>
      </c>
      <c r="N70" s="27" t="s">
        <v>26</v>
      </c>
    </row>
    <row r="71" spans="1:14" ht="15.7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t="15.75">
      <c r="A72" s="35" t="s">
        <v>98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ht="15.75">
      <c r="A73" s="17" t="s">
        <v>5</v>
      </c>
      <c r="B73" s="17" t="s">
        <v>6</v>
      </c>
      <c r="C73" s="18" t="s">
        <v>7</v>
      </c>
      <c r="D73" s="17" t="s">
        <v>8</v>
      </c>
      <c r="E73" s="19" t="s">
        <v>9</v>
      </c>
      <c r="F73" s="20"/>
      <c r="G73" s="20"/>
      <c r="H73" s="21"/>
      <c r="I73" s="18" t="s">
        <v>10</v>
      </c>
      <c r="J73" s="18"/>
      <c r="K73" s="18"/>
      <c r="L73" s="18"/>
      <c r="M73" s="18"/>
      <c r="N73" s="17" t="s">
        <v>11</v>
      </c>
    </row>
    <row r="74" spans="1:14" ht="15.75">
      <c r="A74" s="17"/>
      <c r="B74" s="17"/>
      <c r="C74" s="18"/>
      <c r="D74" s="17"/>
      <c r="E74" s="22" t="s">
        <v>12</v>
      </c>
      <c r="F74" s="23"/>
      <c r="G74" s="23"/>
      <c r="H74" s="24"/>
      <c r="I74" s="18" t="s">
        <v>13</v>
      </c>
      <c r="J74" s="18"/>
      <c r="K74" s="18" t="s">
        <v>14</v>
      </c>
      <c r="L74" s="18"/>
      <c r="M74" s="17" t="s">
        <v>15</v>
      </c>
      <c r="N74" s="17"/>
    </row>
    <row r="75" spans="1:14" ht="15.75">
      <c r="A75" s="17"/>
      <c r="B75" s="17"/>
      <c r="C75" s="18"/>
      <c r="D75" s="17"/>
      <c r="E75" s="25" t="s">
        <v>16</v>
      </c>
      <c r="F75" s="25" t="s">
        <v>17</v>
      </c>
      <c r="G75" s="25" t="s">
        <v>18</v>
      </c>
      <c r="H75" s="25" t="s">
        <v>19</v>
      </c>
      <c r="I75" s="25" t="s">
        <v>20</v>
      </c>
      <c r="J75" s="25" t="s">
        <v>21</v>
      </c>
      <c r="K75" s="25" t="s">
        <v>22</v>
      </c>
      <c r="L75" s="25" t="s">
        <v>21</v>
      </c>
      <c r="M75" s="17"/>
      <c r="N75" s="17"/>
    </row>
    <row r="76" spans="1:14" ht="15.75">
      <c r="A76" s="26">
        <v>1</v>
      </c>
      <c r="B76" s="26" t="s">
        <v>99</v>
      </c>
      <c r="C76" s="54" t="s">
        <v>100</v>
      </c>
      <c r="D76" s="27" t="s">
        <v>26</v>
      </c>
      <c r="E76" s="26">
        <v>2</v>
      </c>
      <c r="F76" s="26">
        <v>0</v>
      </c>
      <c r="G76" s="26">
        <v>0</v>
      </c>
      <c r="H76" s="26">
        <v>2</v>
      </c>
      <c r="I76" s="26">
        <v>10</v>
      </c>
      <c r="J76" s="26">
        <v>40</v>
      </c>
      <c r="K76" s="27" t="s">
        <v>26</v>
      </c>
      <c r="L76" s="27" t="s">
        <v>26</v>
      </c>
      <c r="M76" s="26">
        <v>50</v>
      </c>
      <c r="N76" s="55" t="s">
        <v>26</v>
      </c>
    </row>
    <row r="77" spans="1:14" ht="30">
      <c r="A77" s="26">
        <v>2</v>
      </c>
      <c r="B77" s="27" t="s">
        <v>101</v>
      </c>
      <c r="C77" s="28" t="s">
        <v>102</v>
      </c>
      <c r="D77" s="37" t="s">
        <v>26</v>
      </c>
      <c r="E77" s="26">
        <v>2</v>
      </c>
      <c r="F77" s="26">
        <v>0</v>
      </c>
      <c r="G77" s="26">
        <v>0</v>
      </c>
      <c r="H77" s="26">
        <v>2</v>
      </c>
      <c r="I77" s="26">
        <v>10</v>
      </c>
      <c r="J77" s="26">
        <v>40</v>
      </c>
      <c r="K77" s="27" t="s">
        <v>26</v>
      </c>
      <c r="L77" s="27" t="s">
        <v>26</v>
      </c>
      <c r="M77" s="26">
        <v>50</v>
      </c>
      <c r="N77" s="55" t="s">
        <v>26</v>
      </c>
    </row>
    <row r="78" spans="1:14" ht="15.75">
      <c r="A78" s="26">
        <v>3</v>
      </c>
      <c r="B78" s="27" t="s">
        <v>103</v>
      </c>
      <c r="C78" s="28" t="s">
        <v>104</v>
      </c>
      <c r="D78" s="27" t="s">
        <v>26</v>
      </c>
      <c r="E78" s="26">
        <v>2</v>
      </c>
      <c r="F78" s="26">
        <v>0</v>
      </c>
      <c r="G78" s="26">
        <v>0</v>
      </c>
      <c r="H78" s="26">
        <v>2</v>
      </c>
      <c r="I78" s="26">
        <v>10</v>
      </c>
      <c r="J78" s="26">
        <v>40</v>
      </c>
      <c r="K78" s="27" t="s">
        <v>26</v>
      </c>
      <c r="L78" s="27" t="s">
        <v>26</v>
      </c>
      <c r="M78" s="26">
        <v>50</v>
      </c>
      <c r="N78" s="55" t="s">
        <v>26</v>
      </c>
    </row>
    <row r="79" spans="1:14" ht="15.75">
      <c r="A79" s="26">
        <v>4</v>
      </c>
      <c r="B79" s="27" t="s">
        <v>105</v>
      </c>
      <c r="C79" s="28" t="s">
        <v>106</v>
      </c>
      <c r="D79" s="27" t="s">
        <v>26</v>
      </c>
      <c r="E79" s="26">
        <v>2</v>
      </c>
      <c r="F79" s="26">
        <v>0</v>
      </c>
      <c r="G79" s="26">
        <v>0</v>
      </c>
      <c r="H79" s="26">
        <v>2</v>
      </c>
      <c r="I79" s="26">
        <v>10</v>
      </c>
      <c r="J79" s="26">
        <v>40</v>
      </c>
      <c r="K79" s="27" t="s">
        <v>26</v>
      </c>
      <c r="L79" s="27" t="s">
        <v>26</v>
      </c>
      <c r="M79" s="26">
        <v>50</v>
      </c>
      <c r="N79" s="55" t="s">
        <v>26</v>
      </c>
    </row>
    <row r="80" spans="1:14" ht="15.75">
      <c r="A80" s="26">
        <v>5</v>
      </c>
      <c r="B80" s="27" t="s">
        <v>107</v>
      </c>
      <c r="C80" s="28" t="s">
        <v>108</v>
      </c>
      <c r="D80" s="37" t="s">
        <v>26</v>
      </c>
      <c r="E80" s="26">
        <v>2</v>
      </c>
      <c r="F80" s="26">
        <v>0</v>
      </c>
      <c r="G80" s="26">
        <v>0</v>
      </c>
      <c r="H80" s="26">
        <v>2</v>
      </c>
      <c r="I80" s="26">
        <v>10</v>
      </c>
      <c r="J80" s="26">
        <v>40</v>
      </c>
      <c r="K80" s="27" t="s">
        <v>26</v>
      </c>
      <c r="L80" s="27" t="s">
        <v>26</v>
      </c>
      <c r="M80" s="26">
        <v>50</v>
      </c>
      <c r="N80" s="55" t="s">
        <v>26</v>
      </c>
    </row>
    <row r="81" spans="1:14" ht="15.75">
      <c r="A81" s="26">
        <v>6</v>
      </c>
      <c r="B81" s="56" t="s">
        <v>109</v>
      </c>
      <c r="C81" s="57" t="s">
        <v>110</v>
      </c>
      <c r="D81" s="37" t="s">
        <v>26</v>
      </c>
      <c r="E81" s="26">
        <v>2</v>
      </c>
      <c r="F81" s="26">
        <v>0</v>
      </c>
      <c r="G81" s="26">
        <v>0</v>
      </c>
      <c r="H81" s="26">
        <v>2</v>
      </c>
      <c r="I81" s="26">
        <v>10</v>
      </c>
      <c r="J81" s="26">
        <v>40</v>
      </c>
      <c r="K81" s="27" t="s">
        <v>26</v>
      </c>
      <c r="L81" s="27" t="s">
        <v>26</v>
      </c>
      <c r="M81" s="26">
        <v>50</v>
      </c>
      <c r="N81" s="55" t="s">
        <v>26</v>
      </c>
    </row>
    <row r="82" spans="1:14" ht="15.75">
      <c r="A82" s="58" t="s">
        <v>111</v>
      </c>
      <c r="B82" s="58"/>
      <c r="C82" s="58"/>
      <c r="D82" s="58"/>
      <c r="E82" s="34">
        <f t="shared" ref="E82:J82" si="3">E76+E77</f>
        <v>4</v>
      </c>
      <c r="F82" s="34">
        <f t="shared" si="3"/>
        <v>0</v>
      </c>
      <c r="G82" s="34">
        <f t="shared" si="3"/>
        <v>0</v>
      </c>
      <c r="H82" s="34">
        <f t="shared" si="3"/>
        <v>4</v>
      </c>
      <c r="I82" s="34">
        <f t="shared" si="3"/>
        <v>20</v>
      </c>
      <c r="J82" s="34">
        <f t="shared" si="3"/>
        <v>80</v>
      </c>
      <c r="K82" s="33">
        <v>0</v>
      </c>
      <c r="L82" s="33">
        <v>0</v>
      </c>
      <c r="M82" s="34">
        <f>M76+M77</f>
        <v>100</v>
      </c>
      <c r="N82" s="33" t="s">
        <v>26</v>
      </c>
    </row>
    <row r="83" spans="1:14" ht="15.7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15.75">
      <c r="A84" s="35" t="s">
        <v>112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 ht="15.75">
      <c r="A85" s="17" t="s">
        <v>5</v>
      </c>
      <c r="B85" s="17" t="s">
        <v>6</v>
      </c>
      <c r="C85" s="18" t="s">
        <v>7</v>
      </c>
      <c r="D85" s="17" t="s">
        <v>8</v>
      </c>
      <c r="E85" s="19" t="s">
        <v>9</v>
      </c>
      <c r="F85" s="20"/>
      <c r="G85" s="20"/>
      <c r="H85" s="21"/>
      <c r="I85" s="18" t="s">
        <v>10</v>
      </c>
      <c r="J85" s="18"/>
      <c r="K85" s="18"/>
      <c r="L85" s="18"/>
      <c r="M85" s="18"/>
      <c r="N85" s="17" t="s">
        <v>11</v>
      </c>
    </row>
    <row r="86" spans="1:14" ht="15.75">
      <c r="A86" s="17"/>
      <c r="B86" s="17"/>
      <c r="C86" s="18"/>
      <c r="D86" s="17"/>
      <c r="E86" s="22" t="s">
        <v>12</v>
      </c>
      <c r="F86" s="23"/>
      <c r="G86" s="23"/>
      <c r="H86" s="24"/>
      <c r="I86" s="18" t="s">
        <v>13</v>
      </c>
      <c r="J86" s="18"/>
      <c r="K86" s="18" t="s">
        <v>14</v>
      </c>
      <c r="L86" s="18"/>
      <c r="M86" s="17" t="s">
        <v>15</v>
      </c>
      <c r="N86" s="17"/>
    </row>
    <row r="87" spans="1:14" ht="15.75">
      <c r="A87" s="17"/>
      <c r="B87" s="17"/>
      <c r="C87" s="18"/>
      <c r="D87" s="17"/>
      <c r="E87" s="25" t="s">
        <v>16</v>
      </c>
      <c r="F87" s="25" t="s">
        <v>17</v>
      </c>
      <c r="G87" s="25" t="s">
        <v>18</v>
      </c>
      <c r="H87" s="25" t="s">
        <v>19</v>
      </c>
      <c r="I87" s="25" t="s">
        <v>20</v>
      </c>
      <c r="J87" s="25" t="s">
        <v>21</v>
      </c>
      <c r="K87" s="25" t="s">
        <v>22</v>
      </c>
      <c r="L87" s="25" t="s">
        <v>21</v>
      </c>
      <c r="M87" s="17"/>
      <c r="N87" s="17"/>
    </row>
    <row r="88" spans="1:14" ht="90">
      <c r="A88" s="26">
        <v>1</v>
      </c>
      <c r="B88" s="27" t="s">
        <v>113</v>
      </c>
      <c r="C88" s="48" t="s">
        <v>114</v>
      </c>
      <c r="D88" s="27" t="s">
        <v>115</v>
      </c>
      <c r="E88" s="26">
        <v>0</v>
      </c>
      <c r="F88" s="26">
        <v>6</v>
      </c>
      <c r="G88" s="26">
        <v>0</v>
      </c>
      <c r="H88" s="26">
        <v>6</v>
      </c>
      <c r="I88" s="27" t="s">
        <v>26</v>
      </c>
      <c r="J88" s="27" t="s">
        <v>26</v>
      </c>
      <c r="K88" s="26">
        <v>50</v>
      </c>
      <c r="L88" s="26">
        <v>50</v>
      </c>
      <c r="M88" s="26">
        <v>100</v>
      </c>
      <c r="N88" s="37" t="s">
        <v>26</v>
      </c>
    </row>
    <row r="89" spans="1:14" ht="15.75">
      <c r="A89" s="26"/>
      <c r="B89" s="27" t="s">
        <v>116</v>
      </c>
      <c r="C89" s="28" t="s">
        <v>117</v>
      </c>
      <c r="D89" s="59" t="s">
        <v>118</v>
      </c>
      <c r="E89" s="26">
        <v>0</v>
      </c>
      <c r="F89" s="27">
        <v>4</v>
      </c>
      <c r="G89" s="27">
        <v>0</v>
      </c>
      <c r="H89" s="27">
        <v>4</v>
      </c>
      <c r="I89" s="37" t="s">
        <v>26</v>
      </c>
      <c r="J89" s="27" t="s">
        <v>26</v>
      </c>
      <c r="K89" s="27">
        <v>50</v>
      </c>
      <c r="L89" s="27">
        <v>50</v>
      </c>
      <c r="M89" s="27">
        <v>100</v>
      </c>
      <c r="N89" s="27" t="s">
        <v>119</v>
      </c>
    </row>
    <row r="90" spans="1:14" ht="15.75">
      <c r="A90" s="26">
        <v>2</v>
      </c>
      <c r="B90" s="27" t="s">
        <v>120</v>
      </c>
      <c r="C90" s="48" t="s">
        <v>121</v>
      </c>
      <c r="D90" s="59" t="s">
        <v>118</v>
      </c>
      <c r="E90" s="26">
        <v>0</v>
      </c>
      <c r="F90" s="26">
        <v>2</v>
      </c>
      <c r="G90" s="26">
        <v>0</v>
      </c>
      <c r="H90" s="26">
        <v>2</v>
      </c>
      <c r="I90" s="27" t="s">
        <v>26</v>
      </c>
      <c r="J90" s="55" t="s">
        <v>26</v>
      </c>
      <c r="K90" s="27">
        <v>25</v>
      </c>
      <c r="L90" s="27">
        <v>25</v>
      </c>
      <c r="M90" s="26">
        <v>50</v>
      </c>
      <c r="N90" s="27" t="s">
        <v>119</v>
      </c>
    </row>
    <row r="91" spans="1:14" ht="15.75">
      <c r="A91" s="26">
        <v>3</v>
      </c>
      <c r="B91" s="27" t="s">
        <v>122</v>
      </c>
      <c r="C91" s="49" t="s">
        <v>123</v>
      </c>
      <c r="D91" s="27" t="s">
        <v>51</v>
      </c>
      <c r="E91" s="26">
        <v>3</v>
      </c>
      <c r="F91" s="27">
        <v>2</v>
      </c>
      <c r="G91" s="27">
        <v>0</v>
      </c>
      <c r="H91" s="27">
        <v>5</v>
      </c>
      <c r="I91" s="27">
        <v>20</v>
      </c>
      <c r="J91" s="27">
        <v>80</v>
      </c>
      <c r="K91" s="27">
        <v>25</v>
      </c>
      <c r="L91" s="27">
        <v>25</v>
      </c>
      <c r="M91" s="27">
        <v>150</v>
      </c>
      <c r="N91" s="27" t="s">
        <v>119</v>
      </c>
    </row>
    <row r="92" spans="1:14" ht="15.75">
      <c r="A92" s="26">
        <v>4</v>
      </c>
      <c r="B92" s="27" t="s">
        <v>124</v>
      </c>
      <c r="C92" s="28" t="s">
        <v>125</v>
      </c>
      <c r="D92" s="27" t="s">
        <v>76</v>
      </c>
      <c r="E92" s="26">
        <v>3</v>
      </c>
      <c r="F92" s="27">
        <v>2</v>
      </c>
      <c r="G92" s="27">
        <v>1</v>
      </c>
      <c r="H92" s="27">
        <v>6</v>
      </c>
      <c r="I92" s="27">
        <v>20</v>
      </c>
      <c r="J92" s="27">
        <v>80</v>
      </c>
      <c r="K92" s="27">
        <v>25</v>
      </c>
      <c r="L92" s="27">
        <v>25</v>
      </c>
      <c r="M92" s="27">
        <v>150</v>
      </c>
      <c r="N92" s="27" t="s">
        <v>119</v>
      </c>
    </row>
    <row r="93" spans="1:14" ht="45">
      <c r="A93" s="26">
        <v>5</v>
      </c>
      <c r="B93" s="27" t="s">
        <v>126</v>
      </c>
      <c r="C93" s="28" t="s">
        <v>127</v>
      </c>
      <c r="D93" s="27" t="s">
        <v>124</v>
      </c>
      <c r="E93" s="26">
        <v>4</v>
      </c>
      <c r="F93" s="27">
        <v>2</v>
      </c>
      <c r="G93" s="27">
        <v>0</v>
      </c>
      <c r="H93" s="27">
        <v>6</v>
      </c>
      <c r="I93" s="27">
        <v>20</v>
      </c>
      <c r="J93" s="27">
        <v>80</v>
      </c>
      <c r="K93" s="27">
        <v>25</v>
      </c>
      <c r="L93" s="27">
        <v>25</v>
      </c>
      <c r="M93" s="27">
        <v>150</v>
      </c>
      <c r="N93" s="27" t="s">
        <v>119</v>
      </c>
    </row>
    <row r="94" spans="1:14" ht="15.75">
      <c r="A94" s="26">
        <v>6</v>
      </c>
      <c r="B94" s="27" t="s">
        <v>128</v>
      </c>
      <c r="C94" s="28" t="s">
        <v>129</v>
      </c>
      <c r="D94" s="27" t="s">
        <v>26</v>
      </c>
      <c r="E94" s="27">
        <v>4</v>
      </c>
      <c r="F94" s="27">
        <v>2</v>
      </c>
      <c r="G94" s="27">
        <v>0</v>
      </c>
      <c r="H94" s="27">
        <v>6</v>
      </c>
      <c r="I94" s="27">
        <v>20</v>
      </c>
      <c r="J94" s="27">
        <v>80</v>
      </c>
      <c r="K94" s="27">
        <v>25</v>
      </c>
      <c r="L94" s="27">
        <v>25</v>
      </c>
      <c r="M94" s="27">
        <v>150</v>
      </c>
      <c r="N94" s="27" t="s">
        <v>119</v>
      </c>
    </row>
    <row r="95" spans="1:14" ht="30">
      <c r="A95" s="26">
        <v>7</v>
      </c>
      <c r="B95" s="27" t="s">
        <v>130</v>
      </c>
      <c r="C95" s="28" t="s">
        <v>131</v>
      </c>
      <c r="D95" s="27" t="s">
        <v>47</v>
      </c>
      <c r="E95" s="27">
        <v>3</v>
      </c>
      <c r="F95" s="27">
        <v>2</v>
      </c>
      <c r="G95" s="27">
        <v>0</v>
      </c>
      <c r="H95" s="27">
        <v>5</v>
      </c>
      <c r="I95" s="27">
        <v>20</v>
      </c>
      <c r="J95" s="27">
        <v>80</v>
      </c>
      <c r="K95" s="27">
        <v>25</v>
      </c>
      <c r="L95" s="27">
        <v>25</v>
      </c>
      <c r="M95" s="27">
        <v>150</v>
      </c>
      <c r="N95" s="37" t="s">
        <v>26</v>
      </c>
    </row>
    <row r="96" spans="1:14" ht="15.75">
      <c r="A96" s="26">
        <v>8</v>
      </c>
      <c r="B96" s="27" t="s">
        <v>132</v>
      </c>
      <c r="C96" s="28" t="s">
        <v>133</v>
      </c>
      <c r="D96" s="27" t="s">
        <v>26</v>
      </c>
      <c r="E96" s="26">
        <v>3</v>
      </c>
      <c r="F96" s="27">
        <v>1</v>
      </c>
      <c r="G96" s="27">
        <v>0</v>
      </c>
      <c r="H96" s="27">
        <v>4</v>
      </c>
      <c r="I96" s="27">
        <v>20</v>
      </c>
      <c r="J96" s="27">
        <v>80</v>
      </c>
      <c r="K96" s="27">
        <v>25</v>
      </c>
      <c r="L96" s="27">
        <v>25</v>
      </c>
      <c r="M96" s="27">
        <v>150</v>
      </c>
      <c r="N96" s="27" t="s">
        <v>119</v>
      </c>
    </row>
    <row r="97" spans="1:14" ht="15.75">
      <c r="A97" s="26">
        <v>9</v>
      </c>
      <c r="B97" s="27" t="s">
        <v>134</v>
      </c>
      <c r="C97" s="28" t="s">
        <v>135</v>
      </c>
      <c r="D97" s="27" t="s">
        <v>124</v>
      </c>
      <c r="E97" s="27">
        <v>3</v>
      </c>
      <c r="F97" s="27">
        <v>2</v>
      </c>
      <c r="G97" s="27">
        <v>0</v>
      </c>
      <c r="H97" s="26">
        <v>5</v>
      </c>
      <c r="I97" s="27">
        <v>20</v>
      </c>
      <c r="J97" s="27">
        <v>80</v>
      </c>
      <c r="K97" s="27">
        <v>25</v>
      </c>
      <c r="L97" s="27">
        <v>25</v>
      </c>
      <c r="M97" s="27">
        <v>150</v>
      </c>
      <c r="N97" s="27" t="s">
        <v>119</v>
      </c>
    </row>
    <row r="98" spans="1:14" ht="15.75">
      <c r="A98" s="58" t="s">
        <v>136</v>
      </c>
      <c r="B98" s="58"/>
      <c r="C98" s="58"/>
      <c r="D98" s="58"/>
      <c r="E98" s="60">
        <f>SUM(E91:E97)</f>
        <v>23</v>
      </c>
      <c r="F98" s="60">
        <f>SUM(F88:F97)</f>
        <v>25</v>
      </c>
      <c r="G98" s="60">
        <f>SUM(G92:G96)</f>
        <v>1</v>
      </c>
      <c r="H98" s="60">
        <f t="shared" ref="H98:M98" si="4">SUM(H88:H97)</f>
        <v>49</v>
      </c>
      <c r="I98" s="60">
        <f t="shared" si="4"/>
        <v>140</v>
      </c>
      <c r="J98" s="60">
        <f t="shared" si="4"/>
        <v>560</v>
      </c>
      <c r="K98" s="60">
        <f t="shared" si="4"/>
        <v>300</v>
      </c>
      <c r="L98" s="60">
        <f t="shared" si="4"/>
        <v>300</v>
      </c>
      <c r="M98" s="60">
        <f t="shared" si="4"/>
        <v>1300</v>
      </c>
      <c r="N98" s="33"/>
    </row>
    <row r="99" spans="1:14" ht="15.7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ht="15.75">
      <c r="A100" s="32" t="s">
        <v>137</v>
      </c>
      <c r="B100" s="32"/>
      <c r="C100" s="32"/>
      <c r="D100" s="32"/>
      <c r="E100" s="34">
        <f t="shared" ref="E100:M100" si="5">E70+E82+E98</f>
        <v>29</v>
      </c>
      <c r="F100" s="34">
        <f t="shared" si="5"/>
        <v>27</v>
      </c>
      <c r="G100" s="34">
        <f t="shared" si="5"/>
        <v>1</v>
      </c>
      <c r="H100" s="34">
        <f t="shared" si="5"/>
        <v>57</v>
      </c>
      <c r="I100" s="34">
        <f t="shared" si="5"/>
        <v>170</v>
      </c>
      <c r="J100" s="34">
        <f t="shared" si="5"/>
        <v>680</v>
      </c>
      <c r="K100" s="34">
        <f t="shared" si="5"/>
        <v>350</v>
      </c>
      <c r="L100" s="34">
        <f t="shared" si="5"/>
        <v>300</v>
      </c>
      <c r="M100" s="34">
        <f t="shared" si="5"/>
        <v>1500</v>
      </c>
      <c r="N100" s="61"/>
    </row>
    <row r="101" spans="1:14" ht="15.7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1:14" ht="18.75">
      <c r="A102" s="15" t="s">
        <v>138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ht="15.75">
      <c r="A103" s="62" t="s">
        <v>139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4"/>
    </row>
    <row r="104" spans="1:14" ht="15.75">
      <c r="A104" s="17" t="s">
        <v>5</v>
      </c>
      <c r="B104" s="17" t="s">
        <v>6</v>
      </c>
      <c r="C104" s="18" t="s">
        <v>7</v>
      </c>
      <c r="D104" s="17" t="s">
        <v>8</v>
      </c>
      <c r="E104" s="19" t="s">
        <v>9</v>
      </c>
      <c r="F104" s="20"/>
      <c r="G104" s="20"/>
      <c r="H104" s="21"/>
      <c r="I104" s="18" t="s">
        <v>10</v>
      </c>
      <c r="J104" s="18"/>
      <c r="K104" s="18"/>
      <c r="L104" s="18"/>
      <c r="M104" s="18"/>
      <c r="N104" s="17" t="s">
        <v>11</v>
      </c>
    </row>
    <row r="105" spans="1:14" ht="15.75">
      <c r="A105" s="17"/>
      <c r="B105" s="17"/>
      <c r="C105" s="18"/>
      <c r="D105" s="17"/>
      <c r="E105" s="22" t="s">
        <v>12</v>
      </c>
      <c r="F105" s="23"/>
      <c r="G105" s="23"/>
      <c r="H105" s="24"/>
      <c r="I105" s="18" t="s">
        <v>13</v>
      </c>
      <c r="J105" s="18"/>
      <c r="K105" s="18" t="s">
        <v>14</v>
      </c>
      <c r="L105" s="18"/>
      <c r="M105" s="17" t="s">
        <v>15</v>
      </c>
      <c r="N105" s="17"/>
    </row>
    <row r="106" spans="1:14" ht="15.75">
      <c r="A106" s="17"/>
      <c r="B106" s="17"/>
      <c r="C106" s="18"/>
      <c r="D106" s="17"/>
      <c r="E106" s="25" t="s">
        <v>16</v>
      </c>
      <c r="F106" s="25" t="s">
        <v>17</v>
      </c>
      <c r="G106" s="25" t="s">
        <v>18</v>
      </c>
      <c r="H106" s="25" t="s">
        <v>19</v>
      </c>
      <c r="I106" s="25" t="s">
        <v>20</v>
      </c>
      <c r="J106" s="25" t="s">
        <v>21</v>
      </c>
      <c r="K106" s="25" t="s">
        <v>22</v>
      </c>
      <c r="L106" s="25" t="s">
        <v>21</v>
      </c>
      <c r="M106" s="17"/>
      <c r="N106" s="17"/>
    </row>
    <row r="107" spans="1:14" ht="15.75">
      <c r="A107" s="65">
        <v>1</v>
      </c>
      <c r="B107" s="27" t="s">
        <v>140</v>
      </c>
      <c r="C107" s="49" t="s">
        <v>141</v>
      </c>
      <c r="D107" s="27" t="s">
        <v>142</v>
      </c>
      <c r="E107" s="27">
        <v>3</v>
      </c>
      <c r="F107" s="27">
        <v>2</v>
      </c>
      <c r="G107" s="27">
        <v>1</v>
      </c>
      <c r="H107" s="26">
        <v>6</v>
      </c>
      <c r="I107" s="27">
        <v>20</v>
      </c>
      <c r="J107" s="27">
        <v>80</v>
      </c>
      <c r="K107" s="27">
        <v>25</v>
      </c>
      <c r="L107" s="27">
        <v>25</v>
      </c>
      <c r="M107" s="27">
        <v>150</v>
      </c>
      <c r="N107" s="27" t="s">
        <v>119</v>
      </c>
    </row>
    <row r="108" spans="1:14" ht="15.75">
      <c r="A108" s="65">
        <v>2</v>
      </c>
      <c r="B108" s="27" t="s">
        <v>143</v>
      </c>
      <c r="C108" s="28" t="s">
        <v>144</v>
      </c>
      <c r="D108" s="27" t="s">
        <v>124</v>
      </c>
      <c r="E108" s="27">
        <v>3</v>
      </c>
      <c r="F108" s="27">
        <v>2</v>
      </c>
      <c r="G108" s="27">
        <v>1</v>
      </c>
      <c r="H108" s="26">
        <v>6</v>
      </c>
      <c r="I108" s="27">
        <v>20</v>
      </c>
      <c r="J108" s="27">
        <v>80</v>
      </c>
      <c r="K108" s="27">
        <v>25</v>
      </c>
      <c r="L108" s="27">
        <v>25</v>
      </c>
      <c r="M108" s="27">
        <v>150</v>
      </c>
      <c r="N108" s="27" t="s">
        <v>119</v>
      </c>
    </row>
    <row r="109" spans="1:14" ht="38.25">
      <c r="A109" s="65">
        <v>3</v>
      </c>
      <c r="B109" s="27" t="s">
        <v>145</v>
      </c>
      <c r="C109" s="28" t="s">
        <v>146</v>
      </c>
      <c r="D109" s="65" t="s">
        <v>147</v>
      </c>
      <c r="E109" s="27">
        <v>3</v>
      </c>
      <c r="F109" s="27">
        <v>2</v>
      </c>
      <c r="G109" s="27">
        <v>1</v>
      </c>
      <c r="H109" s="26">
        <v>6</v>
      </c>
      <c r="I109" s="27">
        <v>20</v>
      </c>
      <c r="J109" s="27">
        <v>80</v>
      </c>
      <c r="K109" s="27">
        <v>25</v>
      </c>
      <c r="L109" s="27">
        <v>25</v>
      </c>
      <c r="M109" s="27">
        <v>150</v>
      </c>
      <c r="N109" s="27" t="s">
        <v>119</v>
      </c>
    </row>
    <row r="110" spans="1:14" ht="15.75">
      <c r="A110" s="27">
        <v>4</v>
      </c>
      <c r="B110" s="27" t="s">
        <v>148</v>
      </c>
      <c r="C110" s="28" t="s">
        <v>149</v>
      </c>
      <c r="D110" s="37" t="s">
        <v>26</v>
      </c>
      <c r="E110" s="27">
        <v>3</v>
      </c>
      <c r="F110" s="27">
        <v>2</v>
      </c>
      <c r="G110" s="27">
        <v>1</v>
      </c>
      <c r="H110" s="26">
        <v>6</v>
      </c>
      <c r="I110" s="27">
        <v>20</v>
      </c>
      <c r="J110" s="27">
        <v>80</v>
      </c>
      <c r="K110" s="27">
        <v>25</v>
      </c>
      <c r="L110" s="27">
        <v>25</v>
      </c>
      <c r="M110" s="27">
        <v>150</v>
      </c>
      <c r="N110" s="27" t="s">
        <v>119</v>
      </c>
    </row>
    <row r="111" spans="1:14" ht="15.75">
      <c r="A111" s="58" t="s">
        <v>150</v>
      </c>
      <c r="B111" s="58"/>
      <c r="C111" s="58"/>
      <c r="D111" s="58"/>
      <c r="E111" s="60">
        <f t="shared" ref="E111:M111" si="6">SUM(E109:E110)</f>
        <v>6</v>
      </c>
      <c r="F111" s="60">
        <f t="shared" si="6"/>
        <v>4</v>
      </c>
      <c r="G111" s="60">
        <f t="shared" si="6"/>
        <v>2</v>
      </c>
      <c r="H111" s="60">
        <f t="shared" si="6"/>
        <v>12</v>
      </c>
      <c r="I111" s="60">
        <f t="shared" si="6"/>
        <v>40</v>
      </c>
      <c r="J111" s="60">
        <f t="shared" si="6"/>
        <v>160</v>
      </c>
      <c r="K111" s="60">
        <f t="shared" si="6"/>
        <v>50</v>
      </c>
      <c r="L111" s="60">
        <f t="shared" si="6"/>
        <v>50</v>
      </c>
      <c r="M111" s="60">
        <f t="shared" si="6"/>
        <v>300</v>
      </c>
      <c r="N111" s="33"/>
    </row>
    <row r="112" spans="1:14" ht="15.7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4" ht="15.75">
      <c r="A113" s="62" t="s">
        <v>151</v>
      </c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4"/>
    </row>
    <row r="114" spans="1:14" ht="15.75">
      <c r="A114" s="17" t="s">
        <v>5</v>
      </c>
      <c r="B114" s="17" t="s">
        <v>6</v>
      </c>
      <c r="C114" s="18" t="s">
        <v>7</v>
      </c>
      <c r="D114" s="17" t="s">
        <v>8</v>
      </c>
      <c r="E114" s="19" t="s">
        <v>9</v>
      </c>
      <c r="F114" s="20"/>
      <c r="G114" s="20"/>
      <c r="H114" s="21"/>
      <c r="I114" s="18" t="s">
        <v>10</v>
      </c>
      <c r="J114" s="18"/>
      <c r="K114" s="18"/>
      <c r="L114" s="18"/>
      <c r="M114" s="18"/>
      <c r="N114" s="17" t="s">
        <v>11</v>
      </c>
    </row>
    <row r="115" spans="1:14" ht="15.75">
      <c r="A115" s="17"/>
      <c r="B115" s="17"/>
      <c r="C115" s="18"/>
      <c r="D115" s="17"/>
      <c r="E115" s="22" t="s">
        <v>12</v>
      </c>
      <c r="F115" s="23"/>
      <c r="G115" s="23"/>
      <c r="H115" s="24"/>
      <c r="I115" s="18" t="s">
        <v>13</v>
      </c>
      <c r="J115" s="18"/>
      <c r="K115" s="18" t="s">
        <v>14</v>
      </c>
      <c r="L115" s="18"/>
      <c r="M115" s="17" t="s">
        <v>15</v>
      </c>
      <c r="N115" s="17"/>
    </row>
    <row r="116" spans="1:14" ht="15.75">
      <c r="A116" s="17"/>
      <c r="B116" s="17"/>
      <c r="C116" s="18"/>
      <c r="D116" s="17"/>
      <c r="E116" s="25" t="s">
        <v>16</v>
      </c>
      <c r="F116" s="25" t="s">
        <v>17</v>
      </c>
      <c r="G116" s="25" t="s">
        <v>18</v>
      </c>
      <c r="H116" s="25" t="s">
        <v>19</v>
      </c>
      <c r="I116" s="25" t="s">
        <v>20</v>
      </c>
      <c r="J116" s="25" t="s">
        <v>21</v>
      </c>
      <c r="K116" s="25" t="s">
        <v>22</v>
      </c>
      <c r="L116" s="25" t="s">
        <v>21</v>
      </c>
      <c r="M116" s="17"/>
      <c r="N116" s="17"/>
    </row>
    <row r="117" spans="1:14" ht="15.75">
      <c r="A117" s="26">
        <v>1</v>
      </c>
      <c r="B117" s="27" t="s">
        <v>152</v>
      </c>
      <c r="C117" s="28" t="s">
        <v>153</v>
      </c>
      <c r="D117" s="37" t="s">
        <v>26</v>
      </c>
      <c r="E117" s="27">
        <v>3</v>
      </c>
      <c r="F117" s="27">
        <v>2</v>
      </c>
      <c r="G117" s="37">
        <v>1</v>
      </c>
      <c r="H117" s="26">
        <v>6</v>
      </c>
      <c r="I117" s="27">
        <v>20</v>
      </c>
      <c r="J117" s="27">
        <v>80</v>
      </c>
      <c r="K117" s="27">
        <v>25</v>
      </c>
      <c r="L117" s="27">
        <v>25</v>
      </c>
      <c r="M117" s="27">
        <v>150</v>
      </c>
      <c r="N117" s="27" t="s">
        <v>119</v>
      </c>
    </row>
    <row r="118" spans="1:14" ht="15.75">
      <c r="A118" s="26">
        <v>2</v>
      </c>
      <c r="B118" s="27" t="s">
        <v>154</v>
      </c>
      <c r="C118" s="28" t="s">
        <v>155</v>
      </c>
      <c r="D118" s="27" t="s">
        <v>124</v>
      </c>
      <c r="E118" s="27">
        <v>3</v>
      </c>
      <c r="F118" s="27">
        <v>2</v>
      </c>
      <c r="G118" s="27">
        <v>1</v>
      </c>
      <c r="H118" s="26">
        <v>6</v>
      </c>
      <c r="I118" s="27">
        <v>20</v>
      </c>
      <c r="J118" s="27">
        <v>80</v>
      </c>
      <c r="K118" s="27">
        <v>25</v>
      </c>
      <c r="L118" s="27">
        <v>25</v>
      </c>
      <c r="M118" s="27">
        <v>150</v>
      </c>
      <c r="N118" s="27" t="s">
        <v>119</v>
      </c>
    </row>
    <row r="119" spans="1:14" ht="15.75">
      <c r="A119" s="26">
        <v>3</v>
      </c>
      <c r="B119" s="27" t="s">
        <v>156</v>
      </c>
      <c r="C119" s="36" t="s">
        <v>157</v>
      </c>
      <c r="D119" s="37" t="s">
        <v>26</v>
      </c>
      <c r="E119" s="27">
        <v>3</v>
      </c>
      <c r="F119" s="27">
        <v>2</v>
      </c>
      <c r="G119" s="27">
        <v>1</v>
      </c>
      <c r="H119" s="26">
        <v>6</v>
      </c>
      <c r="I119" s="27">
        <v>20</v>
      </c>
      <c r="J119" s="27">
        <v>80</v>
      </c>
      <c r="K119" s="27">
        <v>25</v>
      </c>
      <c r="L119" s="27">
        <v>25</v>
      </c>
      <c r="M119" s="27">
        <v>150</v>
      </c>
      <c r="N119" s="27" t="s">
        <v>119</v>
      </c>
    </row>
    <row r="120" spans="1:14" ht="15.75">
      <c r="A120" s="26">
        <v>4</v>
      </c>
      <c r="B120" s="27" t="s">
        <v>158</v>
      </c>
      <c r="C120" s="54" t="s">
        <v>159</v>
      </c>
      <c r="D120" s="37" t="s">
        <v>26</v>
      </c>
      <c r="E120" s="27">
        <v>3</v>
      </c>
      <c r="F120" s="27">
        <v>2</v>
      </c>
      <c r="G120" s="27">
        <v>1</v>
      </c>
      <c r="H120" s="26">
        <v>6</v>
      </c>
      <c r="I120" s="27">
        <v>20</v>
      </c>
      <c r="J120" s="27">
        <v>80</v>
      </c>
      <c r="K120" s="27">
        <v>25</v>
      </c>
      <c r="L120" s="27">
        <v>25</v>
      </c>
      <c r="M120" s="27">
        <v>150</v>
      </c>
      <c r="N120" s="27" t="s">
        <v>119</v>
      </c>
    </row>
    <row r="121" spans="1:14" ht="15.75">
      <c r="A121" s="58" t="s">
        <v>150</v>
      </c>
      <c r="B121" s="58"/>
      <c r="C121" s="58"/>
      <c r="D121" s="58"/>
      <c r="E121" s="60">
        <f t="shared" ref="E121:M121" si="7">SUM(E119:E120)</f>
        <v>6</v>
      </c>
      <c r="F121" s="60">
        <f t="shared" si="7"/>
        <v>4</v>
      </c>
      <c r="G121" s="60">
        <f t="shared" si="7"/>
        <v>2</v>
      </c>
      <c r="H121" s="60">
        <f t="shared" si="7"/>
        <v>12</v>
      </c>
      <c r="I121" s="60">
        <f t="shared" si="7"/>
        <v>40</v>
      </c>
      <c r="J121" s="60">
        <f t="shared" si="7"/>
        <v>160</v>
      </c>
      <c r="K121" s="60">
        <f t="shared" si="7"/>
        <v>50</v>
      </c>
      <c r="L121" s="60">
        <f t="shared" si="7"/>
        <v>50</v>
      </c>
      <c r="M121" s="60">
        <f t="shared" si="7"/>
        <v>300</v>
      </c>
      <c r="N121" s="33"/>
    </row>
    <row r="122" spans="1:14" ht="15.75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9"/>
    </row>
    <row r="123" spans="1:14" ht="15.75">
      <c r="A123" s="32" t="s">
        <v>160</v>
      </c>
      <c r="B123" s="32"/>
      <c r="C123" s="32"/>
      <c r="D123" s="32"/>
      <c r="E123" s="34">
        <f t="shared" ref="E123:M123" si="8">E111+E121</f>
        <v>12</v>
      </c>
      <c r="F123" s="34">
        <f t="shared" si="8"/>
        <v>8</v>
      </c>
      <c r="G123" s="34">
        <f t="shared" si="8"/>
        <v>4</v>
      </c>
      <c r="H123" s="34">
        <f t="shared" si="8"/>
        <v>24</v>
      </c>
      <c r="I123" s="34">
        <f t="shared" si="8"/>
        <v>80</v>
      </c>
      <c r="J123" s="34">
        <f t="shared" si="8"/>
        <v>320</v>
      </c>
      <c r="K123" s="34">
        <f t="shared" si="8"/>
        <v>100</v>
      </c>
      <c r="L123" s="34">
        <f t="shared" si="8"/>
        <v>100</v>
      </c>
      <c r="M123" s="34">
        <f t="shared" si="8"/>
        <v>600</v>
      </c>
      <c r="N123" s="33"/>
    </row>
    <row r="124" spans="1:14" ht="15.75">
      <c r="A124" s="70" t="s">
        <v>161</v>
      </c>
      <c r="B124" s="71"/>
      <c r="C124" s="71"/>
      <c r="D124" s="72"/>
      <c r="E124" s="73">
        <f t="shared" ref="E124:M124" si="9">E17+E43+E58+E100+E123</f>
        <v>96</v>
      </c>
      <c r="F124" s="73">
        <f t="shared" si="9"/>
        <v>69</v>
      </c>
      <c r="G124" s="73">
        <f t="shared" si="9"/>
        <v>15</v>
      </c>
      <c r="H124" s="73">
        <f t="shared" si="9"/>
        <v>180</v>
      </c>
      <c r="I124" s="73">
        <f t="shared" si="9"/>
        <v>580</v>
      </c>
      <c r="J124" s="73">
        <f t="shared" si="9"/>
        <v>2320</v>
      </c>
      <c r="K124" s="73">
        <f t="shared" si="9"/>
        <v>1075</v>
      </c>
      <c r="L124" s="73">
        <f t="shared" si="9"/>
        <v>750</v>
      </c>
      <c r="M124" s="44">
        <f t="shared" si="9"/>
        <v>4725</v>
      </c>
      <c r="N124" s="74"/>
    </row>
    <row r="125" spans="1:14" ht="15.75">
      <c r="A125" s="75"/>
      <c r="B125" s="76"/>
      <c r="C125" s="76"/>
      <c r="D125" s="76"/>
      <c r="E125" s="77"/>
      <c r="F125" s="77"/>
      <c r="G125" s="77"/>
      <c r="H125" s="77"/>
      <c r="I125" s="77"/>
      <c r="J125" s="77"/>
      <c r="K125" s="77"/>
      <c r="L125" s="77"/>
      <c r="M125" s="76"/>
      <c r="N125" s="78"/>
    </row>
    <row r="126" spans="1:14" ht="15.75">
      <c r="A126" s="79" t="s">
        <v>162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1"/>
    </row>
    <row r="127" spans="1:14" ht="16.5" thickBot="1">
      <c r="A127" s="82" t="s">
        <v>163</v>
      </c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4"/>
    </row>
    <row r="128" spans="1:14" ht="15.75">
      <c r="A128" s="85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7"/>
    </row>
    <row r="129" spans="1:14" ht="15.7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15.75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.75">
      <c r="A131" s="89" t="s">
        <v>164</v>
      </c>
      <c r="B131" s="90"/>
      <c r="C131" s="91"/>
      <c r="D131" s="89" t="s">
        <v>165</v>
      </c>
      <c r="E131" s="90"/>
      <c r="F131" s="90"/>
      <c r="G131" s="90"/>
      <c r="H131" s="90"/>
      <c r="I131" s="91"/>
      <c r="J131" s="89" t="s">
        <v>166</v>
      </c>
      <c r="K131" s="90"/>
      <c r="L131" s="90"/>
      <c r="M131" s="90"/>
      <c r="N131" s="91"/>
    </row>
    <row r="132" spans="1:14" ht="23.25">
      <c r="A132" s="92" t="s">
        <v>167</v>
      </c>
      <c r="B132" s="93"/>
      <c r="C132" s="94"/>
      <c r="D132" s="95" t="s">
        <v>167</v>
      </c>
      <c r="E132" s="96"/>
      <c r="F132" s="96"/>
      <c r="G132" s="96"/>
      <c r="H132" s="96"/>
      <c r="I132" s="97"/>
      <c r="J132" s="98" t="s">
        <v>167</v>
      </c>
      <c r="K132" s="99"/>
      <c r="L132" s="99"/>
      <c r="M132" s="99"/>
      <c r="N132" s="100"/>
    </row>
  </sheetData>
  <mergeCells count="154">
    <mergeCell ref="A131:C131"/>
    <mergeCell ref="D131:I131"/>
    <mergeCell ref="J131:N131"/>
    <mergeCell ref="A132:C132"/>
    <mergeCell ref="D132:I132"/>
    <mergeCell ref="J132:N132"/>
    <mergeCell ref="A126:N126"/>
    <mergeCell ref="A127:N127"/>
    <mergeCell ref="A128:N128"/>
    <mergeCell ref="A129:C130"/>
    <mergeCell ref="D129:I130"/>
    <mergeCell ref="J129:N130"/>
    <mergeCell ref="K115:L115"/>
    <mergeCell ref="M115:M116"/>
    <mergeCell ref="A121:D121"/>
    <mergeCell ref="A122:N122"/>
    <mergeCell ref="A123:D123"/>
    <mergeCell ref="A124:D124"/>
    <mergeCell ref="A113:N113"/>
    <mergeCell ref="A114:A116"/>
    <mergeCell ref="B114:B116"/>
    <mergeCell ref="C114:C116"/>
    <mergeCell ref="D114:D116"/>
    <mergeCell ref="E114:H114"/>
    <mergeCell ref="I114:M114"/>
    <mergeCell ref="N114:N116"/>
    <mergeCell ref="E115:H115"/>
    <mergeCell ref="I115:J115"/>
    <mergeCell ref="E105:H105"/>
    <mergeCell ref="I105:J105"/>
    <mergeCell ref="K105:L105"/>
    <mergeCell ref="M105:M106"/>
    <mergeCell ref="A111:D111"/>
    <mergeCell ref="A112:N112"/>
    <mergeCell ref="A101:N101"/>
    <mergeCell ref="A102:N102"/>
    <mergeCell ref="A103:N103"/>
    <mergeCell ref="A104:A106"/>
    <mergeCell ref="B104:B106"/>
    <mergeCell ref="C104:C106"/>
    <mergeCell ref="D104:D106"/>
    <mergeCell ref="E104:H104"/>
    <mergeCell ref="I104:M104"/>
    <mergeCell ref="N104:N106"/>
    <mergeCell ref="I86:J86"/>
    <mergeCell ref="K86:L86"/>
    <mergeCell ref="M86:M87"/>
    <mergeCell ref="A98:D98"/>
    <mergeCell ref="A99:N99"/>
    <mergeCell ref="A100:D100"/>
    <mergeCell ref="A83:N83"/>
    <mergeCell ref="A84:N84"/>
    <mergeCell ref="A85:A87"/>
    <mergeCell ref="B85:B87"/>
    <mergeCell ref="C85:C87"/>
    <mergeCell ref="D85:D87"/>
    <mergeCell ref="E85:H85"/>
    <mergeCell ref="I85:M85"/>
    <mergeCell ref="N85:N87"/>
    <mergeCell ref="E86:H86"/>
    <mergeCell ref="N73:N75"/>
    <mergeCell ref="E74:H74"/>
    <mergeCell ref="I74:J74"/>
    <mergeCell ref="K74:L74"/>
    <mergeCell ref="M74:M75"/>
    <mergeCell ref="A82:D82"/>
    <mergeCell ref="A73:A75"/>
    <mergeCell ref="B73:B75"/>
    <mergeCell ref="C73:C75"/>
    <mergeCell ref="D73:D75"/>
    <mergeCell ref="E73:H73"/>
    <mergeCell ref="I73:M73"/>
    <mergeCell ref="I63:J63"/>
    <mergeCell ref="K63:L63"/>
    <mergeCell ref="M63:M64"/>
    <mergeCell ref="A70:D70"/>
    <mergeCell ref="A71:N71"/>
    <mergeCell ref="A72:N72"/>
    <mergeCell ref="A60:N60"/>
    <mergeCell ref="A61:N61"/>
    <mergeCell ref="A62:A64"/>
    <mergeCell ref="B62:B64"/>
    <mergeCell ref="C62:C64"/>
    <mergeCell ref="D62:D64"/>
    <mergeCell ref="E62:H62"/>
    <mergeCell ref="I62:M62"/>
    <mergeCell ref="N62:N64"/>
    <mergeCell ref="E63:H63"/>
    <mergeCell ref="I47:J47"/>
    <mergeCell ref="K47:L47"/>
    <mergeCell ref="M47:M48"/>
    <mergeCell ref="A57:N57"/>
    <mergeCell ref="A58:D58"/>
    <mergeCell ref="A59:N59"/>
    <mergeCell ref="A44:N44"/>
    <mergeCell ref="A45:N45"/>
    <mergeCell ref="A46:A48"/>
    <mergeCell ref="B46:B48"/>
    <mergeCell ref="C46:C48"/>
    <mergeCell ref="D46:D48"/>
    <mergeCell ref="E46:H46"/>
    <mergeCell ref="I46:M46"/>
    <mergeCell ref="N46:N48"/>
    <mergeCell ref="E47:H47"/>
    <mergeCell ref="I37:J37"/>
    <mergeCell ref="K37:L37"/>
    <mergeCell ref="M37:M38"/>
    <mergeCell ref="A41:D41"/>
    <mergeCell ref="A42:N42"/>
    <mergeCell ref="A43:D43"/>
    <mergeCell ref="A34:N34"/>
    <mergeCell ref="A35:N35"/>
    <mergeCell ref="A36:A38"/>
    <mergeCell ref="B36:B38"/>
    <mergeCell ref="C36:C38"/>
    <mergeCell ref="D36:D38"/>
    <mergeCell ref="E36:H36"/>
    <mergeCell ref="I36:M36"/>
    <mergeCell ref="N36:N38"/>
    <mergeCell ref="E37:H37"/>
    <mergeCell ref="N21:N23"/>
    <mergeCell ref="E22:H22"/>
    <mergeCell ref="I22:J22"/>
    <mergeCell ref="K22:L22"/>
    <mergeCell ref="M22:M23"/>
    <mergeCell ref="A33:D33"/>
    <mergeCell ref="A17:D17"/>
    <mergeCell ref="A18:N18"/>
    <mergeCell ref="A19:N19"/>
    <mergeCell ref="A20:N20"/>
    <mergeCell ref="A21:A23"/>
    <mergeCell ref="B21:B23"/>
    <mergeCell ref="C21:C23"/>
    <mergeCell ref="D21:D23"/>
    <mergeCell ref="E21:H21"/>
    <mergeCell ref="I21:M21"/>
    <mergeCell ref="N7:N9"/>
    <mergeCell ref="E8:H8"/>
    <mergeCell ref="I8:J8"/>
    <mergeCell ref="K8:L8"/>
    <mergeCell ref="M8:M9"/>
    <mergeCell ref="A16:N16"/>
    <mergeCell ref="A7:A9"/>
    <mergeCell ref="B7:B9"/>
    <mergeCell ref="C7:C9"/>
    <mergeCell ref="D7:D9"/>
    <mergeCell ref="E7:H7"/>
    <mergeCell ref="I7:M7"/>
    <mergeCell ref="A1:N1"/>
    <mergeCell ref="A2:N2"/>
    <mergeCell ref="A3:N3"/>
    <mergeCell ref="A4:N4"/>
    <mergeCell ref="A5:N5"/>
    <mergeCell ref="A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2021-01-01T11:37:12Z</dcterms:created>
  <dcterms:modified xsi:type="dcterms:W3CDTF">2021-01-01T11:38:22Z</dcterms:modified>
</cp:coreProperties>
</file>